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C:\Users\OFICIALIA MAYOR\OneDrive\Escritorio\SULE\2026\TRANSPARENCIA 2026\TRANSPARENCIA 3ER TRIMESTRE\PUBLICACIÓN EN TRANSPARENCIA\ARMONIZACIÓN CONTABLE\PROGRAMATICA\"/>
    </mc:Choice>
  </mc:AlternateContent>
  <xr:revisionPtr revIDLastSave="0" documentId="8_{EBCF233D-2950-4254-9702-91E31B462B6B}" xr6:coauthVersionLast="47" xr6:coauthVersionMax="47" xr10:uidLastSave="{00000000-0000-0000-0000-000000000000}"/>
  <bookViews>
    <workbookView xWindow="9480" yWindow="3885" windowWidth="23310" windowHeight="16995" tabRatio="811" xr2:uid="{00000000-000D-0000-FFFF-FFFF00000000}"/>
  </bookViews>
  <sheets>
    <sheet name="DES01" sheetId="22" r:id="rId1"/>
    <sheet name="Instructivo " sheetId="12" r:id="rId2"/>
    <sheet name="Observaciones" sheetId="23" r:id="rId3"/>
  </sheets>
  <externalReferences>
    <externalReference r:id="rId4"/>
  </externalReferences>
  <definedNames>
    <definedName name="_xlnm._FilterDatabase" localSheetId="0" hidden="1">'DES01'!$A$3:$AP$3</definedName>
    <definedName name="_xlnm._FilterDatabase" localSheetId="1" hidden="1">'Instructivo '!$A$2:$F$44</definedName>
    <definedName name="_xlnm.Print_Area" localSheetId="0">'DES01'!$A$1:$AP$69</definedName>
    <definedName name="Hidden_114">[1]Hidden_1!$A$1:$A$2</definedName>
    <definedName name="_xlnm.Print_Titles" localSheetId="0">'DES01'!$1:$3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AD25" i="22" l="1"/>
  <c r="AH41" i="22"/>
  <c r="AH40" i="22"/>
  <c r="AH39" i="22"/>
  <c r="AH38" i="22"/>
  <c r="AH37" i="22"/>
  <c r="AH36" i="22"/>
  <c r="AH35" i="22"/>
  <c r="AH34" i="22"/>
  <c r="AH33" i="22"/>
  <c r="AH32" i="22"/>
  <c r="AH31" i="22"/>
  <c r="AH30" i="22"/>
  <c r="AH29" i="22"/>
  <c r="AH28" i="22"/>
  <c r="AH27" i="22"/>
  <c r="AH26" i="22"/>
  <c r="AH24" i="22"/>
  <c r="AH23" i="22"/>
  <c r="AH21" i="22"/>
  <c r="AH20" i="22"/>
  <c r="AH19" i="22"/>
  <c r="AH18" i="22"/>
  <c r="AH17" i="22"/>
  <c r="AH16" i="22"/>
  <c r="AH15" i="22"/>
  <c r="AH14" i="22"/>
  <c r="AH13" i="22"/>
  <c r="AH12" i="22"/>
  <c r="AH11" i="22"/>
  <c r="AH10" i="22"/>
  <c r="AH9" i="22"/>
  <c r="AH8" i="22"/>
  <c r="AH7" i="22"/>
  <c r="AH6" i="22"/>
  <c r="AH5" i="22"/>
  <c r="AH4" i="22"/>
  <c r="AN11" i="22"/>
  <c r="AO11" i="22" s="1"/>
  <c r="AD13" i="22"/>
  <c r="AD12" i="22"/>
  <c r="AD10" i="22"/>
  <c r="AD9" i="22"/>
  <c r="AD8" i="22"/>
  <c r="AD7" i="22"/>
  <c r="AD6" i="22"/>
  <c r="AD5" i="22"/>
  <c r="AD4" i="22"/>
  <c r="AD31" i="22"/>
  <c r="AD30" i="22"/>
  <c r="AD29" i="22"/>
  <c r="AD28" i="22"/>
  <c r="AD27" i="22"/>
  <c r="AD23" i="22"/>
  <c r="AD22" i="22"/>
  <c r="AD21" i="22"/>
  <c r="AD20" i="22"/>
  <c r="AD42" i="22"/>
  <c r="AD39" i="22"/>
  <c r="AD38" i="22"/>
  <c r="AD37" i="22"/>
  <c r="AD14" i="22"/>
  <c r="AD19" i="22"/>
  <c r="AD18" i="22"/>
  <c r="AD17" i="22"/>
  <c r="AD16" i="22"/>
  <c r="AD15" i="22"/>
  <c r="AD26" i="22"/>
  <c r="AD24" i="22"/>
  <c r="AD35" i="22"/>
  <c r="AD34" i="22"/>
  <c r="AD33" i="22"/>
  <c r="AD32" i="22"/>
  <c r="AN5" i="22"/>
  <c r="AO5" i="22" s="1"/>
  <c r="AN6" i="22"/>
  <c r="AO6" i="22" s="1"/>
  <c r="AN7" i="22"/>
  <c r="AO7" i="22" s="1"/>
  <c r="AN8" i="22"/>
  <c r="AO8" i="22" s="1"/>
  <c r="AN9" i="22"/>
  <c r="AO9" i="22" s="1"/>
  <c r="AN10" i="22"/>
  <c r="AO10" i="22" s="1"/>
  <c r="AN12" i="22"/>
  <c r="AO12" i="22" s="1"/>
  <c r="AN13" i="22"/>
  <c r="AO13" i="22" s="1"/>
  <c r="AN14" i="22"/>
  <c r="AO14" i="22" s="1"/>
  <c r="AN15" i="22"/>
  <c r="AO15" i="22" s="1"/>
  <c r="AN16" i="22"/>
  <c r="AO16" i="22" s="1"/>
  <c r="AN17" i="22"/>
  <c r="AO17" i="22" s="1"/>
  <c r="AN18" i="22"/>
  <c r="AO18" i="22" s="1"/>
  <c r="AN19" i="22"/>
  <c r="AO19" i="22" s="1"/>
  <c r="AN20" i="22"/>
  <c r="AO20" i="22" s="1"/>
  <c r="AN21" i="22"/>
  <c r="AO21" i="22" s="1"/>
  <c r="AN22" i="22"/>
  <c r="AO22" i="22" s="1"/>
  <c r="AN23" i="22"/>
  <c r="AO23" i="22" s="1"/>
  <c r="AN24" i="22"/>
  <c r="AO24" i="22" s="1"/>
  <c r="AN25" i="22"/>
  <c r="AO25" i="22" s="1"/>
  <c r="AN26" i="22"/>
  <c r="AO26" i="22" s="1"/>
  <c r="AN27" i="22"/>
  <c r="AO27" i="22" s="1"/>
  <c r="AN28" i="22"/>
  <c r="AO28" i="22" s="1"/>
  <c r="AN29" i="22"/>
  <c r="AO29" i="22" s="1"/>
  <c r="AN30" i="22"/>
  <c r="AO30" i="22" s="1"/>
  <c r="AN31" i="22"/>
  <c r="AO31" i="22" s="1"/>
  <c r="AN32" i="22"/>
  <c r="AO32" i="22" s="1"/>
  <c r="AN33" i="22"/>
  <c r="AO33" i="22" s="1"/>
  <c r="AN34" i="22"/>
  <c r="AO34" i="22" s="1"/>
  <c r="AN35" i="22"/>
  <c r="AO35" i="22" s="1"/>
  <c r="AN36" i="22"/>
  <c r="AO36" i="22" s="1"/>
  <c r="AN37" i="22"/>
  <c r="AO37" i="22" s="1"/>
  <c r="AN38" i="22"/>
  <c r="AO38" i="22" s="1"/>
  <c r="AN39" i="22"/>
  <c r="AO39" i="22" s="1"/>
  <c r="AN40" i="22"/>
  <c r="AO40" i="22" s="1"/>
  <c r="AN41" i="22"/>
  <c r="AO41" i="22" s="1"/>
  <c r="AN42" i="22"/>
  <c r="AO42" i="22" s="1"/>
  <c r="AN4" i="22"/>
  <c r="AO4" i="22" s="1"/>
  <c r="Z5" i="22" l="1"/>
  <c r="Z6" i="22"/>
  <c r="Z7" i="22"/>
  <c r="Z8" i="22"/>
  <c r="Z9" i="22"/>
  <c r="Z10" i="22"/>
  <c r="Z12" i="22"/>
  <c r="Z13" i="22"/>
  <c r="Z14" i="22"/>
  <c r="Z15" i="22"/>
  <c r="Z16" i="22"/>
  <c r="Z17" i="22"/>
  <c r="Z18" i="22"/>
  <c r="Z19" i="22"/>
  <c r="Z20" i="22"/>
  <c r="Z21" i="22"/>
  <c r="Z22" i="22"/>
  <c r="Z23" i="22"/>
  <c r="Z24" i="22"/>
  <c r="Z26" i="22"/>
  <c r="Z27" i="22"/>
  <c r="Z28" i="22"/>
  <c r="Z29" i="22"/>
  <c r="Z30" i="22"/>
  <c r="Z31" i="22"/>
  <c r="Z32" i="22"/>
  <c r="Z33" i="22"/>
  <c r="Z34" i="22"/>
  <c r="Z35" i="22"/>
  <c r="Z36" i="22"/>
  <c r="Z37" i="22"/>
  <c r="Z38" i="22"/>
  <c r="Z39" i="22"/>
  <c r="Z41" i="22"/>
  <c r="Z4" i="22"/>
  <c r="F40" i="12"/>
  <c r="F36" i="12"/>
  <c r="F32" i="12"/>
  <c r="F28" i="12"/>
</calcChain>
</file>

<file path=xl/sharedStrings.xml><?xml version="1.0" encoding="utf-8"?>
<sst xmlns="http://schemas.openxmlformats.org/spreadsheetml/2006/main" count="1166" uniqueCount="371">
  <si>
    <t>Instructivo de llenado</t>
  </si>
  <si>
    <t>Anual</t>
  </si>
  <si>
    <t xml:space="preserve">Meta a alcanzar al final del ejercicio fiscal. </t>
  </si>
  <si>
    <t>Porcentaje alcanzado respecto de  la meta programada al primer trimestre.</t>
  </si>
  <si>
    <t>Porcentaje alcanzado respecto de  la meta programada al segundo trimestre.</t>
  </si>
  <si>
    <t>Porcentaje alcanzado respecto de  la meta programada al tercer trimestre.</t>
  </si>
  <si>
    <t>Porcentaje alcanzado respecto de  la meta programada al cuarto trimestre.</t>
  </si>
  <si>
    <t>Estratégico</t>
  </si>
  <si>
    <t>Tipo</t>
  </si>
  <si>
    <t>Eficacia</t>
  </si>
  <si>
    <t>Descendente</t>
  </si>
  <si>
    <t>Porcentaje</t>
  </si>
  <si>
    <t>Propósito</t>
  </si>
  <si>
    <t>Programa Presupuestario</t>
  </si>
  <si>
    <t>Información del programa</t>
  </si>
  <si>
    <t xml:space="preserve">Alfanumérico </t>
  </si>
  <si>
    <t>Alfanumérico</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</si>
  <si>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</si>
  <si>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</si>
  <si>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</si>
  <si>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</si>
  <si>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</si>
  <si>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</si>
  <si>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</si>
  <si>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</si>
  <si>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</si>
  <si>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</si>
  <si>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</si>
  <si>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</si>
  <si>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</si>
  <si>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</si>
  <si>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</si>
  <si>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</si>
  <si>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</si>
  <si>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</si>
  <si>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</si>
  <si>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</si>
  <si>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</si>
  <si>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</si>
  <si>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</si>
  <si>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</si>
  <si>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</si>
  <si>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Nombre del componente (sólo para indicadores de actividad)</t>
  </si>
  <si>
    <t>Unidad de Medida</t>
  </si>
  <si>
    <t>Nombre del componente</t>
  </si>
  <si>
    <t xml:space="preserve">Unidad de Medida   </t>
  </si>
  <si>
    <t>Las madres solteras continúan activas laboralmente y con sus estudios con la tranquilidad de contar con un recurso para el cuidado y atención de sus hijas e hijos</t>
  </si>
  <si>
    <t>Porcentaje de madres solteras que continúan laborando o estudiando</t>
  </si>
  <si>
    <t>Bienestar de Madres Solteras</t>
  </si>
  <si>
    <t>Secretaría de Bienestar e Inclusión Social</t>
  </si>
  <si>
    <t>(madres solteras que continúan laborando o estudiando /madres solteras apoyadas por el programa) * 100</t>
  </si>
  <si>
    <t>Parámetros del semáforo rojo (%)</t>
  </si>
  <si>
    <t>Parámetros del semáforo amarillo (%)</t>
  </si>
  <si>
    <t>Parámetros del semáforo verde(%)</t>
  </si>
  <si>
    <t>Informe del avance del programa Bienestar de Madres Solteras en: https://www.transparencia.gob.mx</t>
  </si>
  <si>
    <t>Texto</t>
  </si>
  <si>
    <t>Numérico</t>
  </si>
  <si>
    <t>Referencia</t>
  </si>
  <si>
    <t>Descripción</t>
  </si>
  <si>
    <t>Obligatorio</t>
  </si>
  <si>
    <t>Ejemplo</t>
  </si>
  <si>
    <t>Parametrización</t>
  </si>
  <si>
    <t>Primer Trimestre</t>
  </si>
  <si>
    <t>Segundo Trimestre</t>
  </si>
  <si>
    <t>Tercer Trimestre</t>
  </si>
  <si>
    <t>Indicadores</t>
  </si>
  <si>
    <t>Cuarto Trimestre</t>
  </si>
  <si>
    <t>Amarillo</t>
  </si>
  <si>
    <t>Acuerdo del PED</t>
  </si>
  <si>
    <t>Objetivo del PED</t>
  </si>
  <si>
    <t>Deberá indicar el acuerdo del Plan Estatal de Desarrollo del que se desprende el indicador reportado (Ej.: "1. Acuerdo para un Gobierno Cercano, Justo y Honesto")</t>
  </si>
  <si>
    <t>1. Acuerdo para un Gobierno Cercano, Justo y Honesto</t>
  </si>
  <si>
    <t>2, Con el pueblo todo, sin el pueblo, nada</t>
  </si>
  <si>
    <t>Sí</t>
  </si>
  <si>
    <t>Sí (Dependiendo del trimestre a entregar)</t>
  </si>
  <si>
    <t>Observaciones</t>
  </si>
  <si>
    <t>Instrucciones</t>
  </si>
  <si>
    <t xml:space="preserve">Puede agregar texto o pegar imágenes en el recuadro de Observaciones. 
También, Puede agrandar el recuadro, para agregue toda la información necesaria. </t>
  </si>
  <si>
    <t xml:space="preserve">Parametrización </t>
  </si>
  <si>
    <t xml:space="preserve">Avance anual de cumplimiento </t>
  </si>
  <si>
    <t>Nombre de la Unidad Administrativa responsable del indicador.</t>
  </si>
  <si>
    <t>Anotar el Resumen narrativo del componente al cual pertenece el indicador de actividad que se reporta (sólo aplica a indicadores de nivel actividad de la Matriz de Indicadores para Resultados).</t>
  </si>
  <si>
    <t>Sí (Exclusivamente para actividades)</t>
  </si>
  <si>
    <t>Texto del resumen narrativo de la MIR para el indicador que se reporta.</t>
  </si>
  <si>
    <t xml:space="preserve">Nombre del indicador que se reporta. El nombre es la expresión que identifica el indicador y que manifiesta lo que se desea medir con él. </t>
  </si>
  <si>
    <t>Es una explicación más detallada del nombre del indicador. Debe precisar qué se pretende medir del objetivo al que está asociado; ayudar a entender la utilidad, finalidad o uso del indicador.</t>
  </si>
  <si>
    <t>Se refiere a la expresión matemática del indicador. Determina la forma en que se relacionan las variables.</t>
  </si>
  <si>
    <t>Hace referencia a la determinación concreta de la forma en que se quiere expresar el resultado de la medición al aplicar el indicador.</t>
  </si>
  <si>
    <r>
      <t xml:space="preserve">Se refieren al aspecto particular del objetivo a ser medido mediante el indicador. </t>
    </r>
    <r>
      <rPr>
        <b/>
        <sz val="11"/>
        <color theme="1"/>
        <rFont val="Arial Narrow"/>
        <family val="2"/>
      </rPr>
      <t>Eficacia:</t>
    </r>
    <r>
      <rPr>
        <sz val="11"/>
        <color theme="1"/>
        <rFont val="Arial Narrow"/>
        <family val="2"/>
      </rPr>
      <t xml:space="preserve"> mide el grado de cumplimiento de los objetivos. </t>
    </r>
    <r>
      <rPr>
        <b/>
        <sz val="11"/>
        <color theme="1"/>
        <rFont val="Arial Narrow"/>
        <family val="2"/>
      </rPr>
      <t>Eficiencia:</t>
    </r>
    <r>
      <rPr>
        <sz val="11"/>
        <color theme="1"/>
        <rFont val="Arial Narrow"/>
        <family val="2"/>
      </rPr>
      <t xml:space="preserve"> mide la relación entre los productos y servicios generados con respecto a los insumos o recursos utilizados. </t>
    </r>
    <r>
      <rPr>
        <b/>
        <sz val="11"/>
        <color theme="1"/>
        <rFont val="Arial Narrow"/>
        <family val="2"/>
      </rPr>
      <t xml:space="preserve">Economía: </t>
    </r>
    <r>
      <rPr>
        <sz val="11"/>
        <color theme="1"/>
        <rFont val="Arial Narrow"/>
        <family val="2"/>
      </rPr>
      <t xml:space="preserve">mide la capacidad del programa o de la institución para generar y movilizar adecuadamente los recursos financieros. </t>
    </r>
    <r>
      <rPr>
        <b/>
        <sz val="11"/>
        <color theme="1"/>
        <rFont val="Arial Narrow"/>
        <family val="2"/>
      </rPr>
      <t xml:space="preserve">Calidad: </t>
    </r>
    <r>
      <rPr>
        <sz val="11"/>
        <color theme="1"/>
        <rFont val="Arial Narrow"/>
        <family val="2"/>
      </rPr>
      <t>mide los atributos, propiedades o características que deben tener los bienes y servicios para satisfacer los objetivos del programa.</t>
    </r>
  </si>
  <si>
    <t>Es el valor inicial del indicador que se toma como referencia para comparar su avance. La unidad de medida relacionada con línea base deberá coincidir, invariablemente, con la unidad de medida resultante de aplicar el Método de Cálculo. En el caso que en el año de inicio de la intervención se genere la información del indicador, se deberá poner "No disponible", y a partir del segundo año se deberá especificar claramente la Línea base.</t>
  </si>
  <si>
    <t xml:space="preserve">Se deberá anotar el año que se toma como referencia para establecer la Línea Base. En caso de que la Línea Base del indicador se registre como "No disponible" deberá también capturar "No Disponible". </t>
  </si>
  <si>
    <t xml:space="preserve">Rango de valor (porcentaje), que indica que el valor alcanzado del indicador está muy alejado la meta programada, muestra un valor que se podría considerar como una falla de planeación (es decir, la meta no fue bien establecida), de conformidad con los rangos implantados. </t>
  </si>
  <si>
    <t>0 a 40%  y  &gt; a 120%</t>
  </si>
  <si>
    <t xml:space="preserve">41 a 80% </t>
  </si>
  <si>
    <t>81 a 100%</t>
  </si>
  <si>
    <t>Meta a alcanzar al final del ejercicio fiscal, que fue modificada por ajustes presupuestales o por cambios justificados a lo largo del ejercicio fiscal.</t>
  </si>
  <si>
    <t>Meta alcanzada al primer trimestre.</t>
  </si>
  <si>
    <t>Color que determina el cumplimiento del indicador respecto a la meta programada del primer trimestre, considerando los parámetros de semaforización y el sentido del indicador.</t>
  </si>
  <si>
    <t>Verde</t>
  </si>
  <si>
    <t>Meta alcanzada acumulada al segundo trimestre.</t>
  </si>
  <si>
    <t>Color que determina el cumplimiento del indicador respecto a la meta programada del segundo trimestre, considerando los parámetros de semaforización y el sentido del indicador.</t>
  </si>
  <si>
    <t>Meta alcanzada acumulada al tercer trimestre.</t>
  </si>
  <si>
    <t>Color que determina el cumplimiento del indicador respecto a la meta programada del tercer trimestre, considerando los parámetros de semaforización y el sentido del indicador.</t>
  </si>
  <si>
    <t>Meta alcanzada acumulada al cuarto trimestre.</t>
  </si>
  <si>
    <t>Color que determina el cumplimiento del indicador respecto a la meta programada del cuarto trimestre, considerando los parámetros de semaforización y el sentido del indicador.</t>
  </si>
  <si>
    <t>Avance Anual de Cumplimiento</t>
  </si>
  <si>
    <t>Meta anual alcanzada,  la unidad de medida de la meta deberá guardar consistencia con el método de cálculo del indicador. Conforme al avance reportado en los cuatro trimestres.</t>
  </si>
  <si>
    <t>Porcentaje de avance de la meta anual alcanzada respecto a la meta anual programada o ajustada.</t>
  </si>
  <si>
    <t>Apoyos proporcionados a Madres Solteras</t>
  </si>
  <si>
    <t>El indicador mide el porcentaje de madres solteras que continúan trabajando o estudiando con la finalidad de contar con un recurso adicional para el cuidado de sus hijas e hijos</t>
  </si>
  <si>
    <t xml:space="preserve">
Porcentaje
</t>
  </si>
  <si>
    <t>Nivel de la Matriz de Indicadores para Resultados (MIR) al que corresponde el indicador que se reporta: Fin, Propósito, Componente o Actividad. En el caso de indicadores no asociados a una Matriz de Indicadores para Resultados se deberá dejar en blanco este campo y el campo  "Nombre del componente".</t>
  </si>
  <si>
    <t xml:space="preserve">Deberá indicar la naturaleza del indicador que corresponde a cada nivel de la Matriz de Indicadores para Resultados (Estratégico o De gestión). Los indicadores estratégicos miden el grado de cumplimiento de los objetivos de las políticas públicas y de los programas presupuestarios y deberán contribuir a corregir o fortalecer las estrategias y la orientación de los recursos. Los indicadores de gestión miden el avance y logro en procesos y actividades, es decir, sobre la forma en que los bienes y servicios públicos son generados y entregados. </t>
  </si>
  <si>
    <t>Es el periodo de tiempo en el cual se calcula el indicador (anual, semestral, trimestral, mensual, etc.). La frecuencia de medición determinará la cantidad de periodos en los que se observarán avances en las metas para el indicador.</t>
  </si>
  <si>
    <t>Dirección que debe tener el comportamiento del indicador para identificar cuando su desempeño es positivo o negativo. Puede tener un sentido descendente o ascendente. El sentido del indicador determinará los umbrales para semaforizar el indicador.</t>
  </si>
  <si>
    <t>Rango de valor (porcentaje) que indica que el resultado del indicador fue menor que la programada pero se mantiene dentro de un rango no crítico, un indicador en semáforo amarillo sugiere realizar ajustes o mantenerse alerta para identificar riesgos y corregir deviaciones para evitar incumplimiento de metas al final del ejercicio fiscal.</t>
  </si>
  <si>
    <t>Monitoreo de Indicadores para Resultados (DES01 )</t>
  </si>
  <si>
    <t xml:space="preserve">
Nombre del programa presupuestario de acuerdo con la Clasificación Programática 2026 (Debe guardar consistencia con la información reportada en el formato PPAP).
</t>
  </si>
  <si>
    <t>Deberá indicar el objetivo del Plan Estatal de Desarrollo del que se desprende el indicador reportado  (Ej.: "2 Con el pueblo todo, sin el pueblo, nada")</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</si>
  <si>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consultar la información. </t>
  </si>
  <si>
    <t xml:space="preserve">Rango de valor (porcentaje) que indica la meta obtenida fue la programada o se encuentra en niveles muy cercanos y por ende la planeación y programación de metas se dio de manera óptima. </t>
  </si>
  <si>
    <t>Color que determina el cumplimiento del indicador respecto a la meta programada anual, considerando el sentido del indicador. .</t>
  </si>
  <si>
    <t>R0022 Protección, Defensa, Promoción y Difusión de los Derechos Humanos</t>
  </si>
  <si>
    <t>Comisión de Derechos Humanos del Estado de Hidalgo</t>
  </si>
  <si>
    <t>FIN</t>
  </si>
  <si>
    <t>PROPÓSITO</t>
  </si>
  <si>
    <t>COMPONENTE C.1.1.</t>
  </si>
  <si>
    <t>ACTIVIDAD A.1.1.1.</t>
  </si>
  <si>
    <t>ACTIVIDAD A.1.1.2.</t>
  </si>
  <si>
    <t>ACTIVIDAD A.1.1.3.</t>
  </si>
  <si>
    <t>ACTIVIDAD A.1.1.4.</t>
  </si>
  <si>
    <t>COMPONENTE C.1.2.</t>
  </si>
  <si>
    <t>ACTIVIDAD 1.2.1.</t>
  </si>
  <si>
    <t>COMPONENTE C.1.3.</t>
  </si>
  <si>
    <t>ACTIVIDAD A.1.3.1.</t>
  </si>
  <si>
    <t>ACTIVIDAD A.1.3.2.</t>
  </si>
  <si>
    <t>ACTIVIDAD A.1.3.3.</t>
  </si>
  <si>
    <t>ACTIVIDAD A.1.3.4.</t>
  </si>
  <si>
    <t>ACTIVIDAD A.1.3.5.</t>
  </si>
  <si>
    <t>COMPONENTE C.1.4.</t>
  </si>
  <si>
    <t>ACTIVIDAD A.1.4.1.</t>
  </si>
  <si>
    <t>ACTIVIDAD A.1.4.2.</t>
  </si>
  <si>
    <t>ACTIVIDAD A.1.4.3.</t>
  </si>
  <si>
    <t>ACTIVIDAD A.1.4.4.</t>
  </si>
  <si>
    <t>ACTIVIDAD A.1.4.5.</t>
  </si>
  <si>
    <t>ACTIVIDAD A.1.4.6.</t>
  </si>
  <si>
    <t>ACTIVIDAD A.1.4.7.</t>
  </si>
  <si>
    <t>ACTIVIDAD A.1.4.8.</t>
  </si>
  <si>
    <t>ACTIVIDAD A.1.4.9.</t>
  </si>
  <si>
    <t>ACTIVIDAD A.1.4.10.</t>
  </si>
  <si>
    <t>ACTIVIDAD A.1.4.11.</t>
  </si>
  <si>
    <t>COMPONENTE C.1.5.</t>
  </si>
  <si>
    <t>ACTIVIDAD A.1.5.1.</t>
  </si>
  <si>
    <t>ACTIVIDAD A.1.5.2.</t>
  </si>
  <si>
    <t>ACTIVIDAD A.1.5.3.</t>
  </si>
  <si>
    <t>COMPONENTE C.1.6.</t>
  </si>
  <si>
    <t>ACTIVIDAD A.1.6.1.</t>
  </si>
  <si>
    <t>ACTIVIDAD A.1.6.2.</t>
  </si>
  <si>
    <t>ACTIVIDAD A.1.6.3</t>
  </si>
  <si>
    <t>ACTIVIDAD A.1.6.4.</t>
  </si>
  <si>
    <t>ACTIVIDAD A.1.6.5.</t>
  </si>
  <si>
    <t>ACTIVIDAD A.1.6.6.</t>
  </si>
  <si>
    <t>No aplica</t>
  </si>
  <si>
    <t>COMPONENTE C.1.1. Actividades de impulso en derechos humanos, implementadas.</t>
  </si>
  <si>
    <t>COMPONENTE C.1.2. Cumplimiento a la actualización del portal de transparencia.</t>
  </si>
  <si>
    <t>COMPONENTE C.1.3. Actividades de impulso en derechos humanos, implementadas.</t>
  </si>
  <si>
    <t>COMPONENTE C.1.4. Entrega de Informes de gestión financiera.</t>
  </si>
  <si>
    <t>COMPONENTE C.1.5. Recomendaciones en materia de derechos humanos y no discriminación, emitidas.</t>
  </si>
  <si>
    <t>COMPONENTE C.1.6. Actividades de vigilancia de control interno, desarrolladas.</t>
  </si>
  <si>
    <t>Actividades de impulso en derechos humanos, implementadas.</t>
  </si>
  <si>
    <t>Realización de cursos-talleres en derechos humanos.</t>
  </si>
  <si>
    <t>Impartición de pláticas informativas en materia de derechos humanos.</t>
  </si>
  <si>
    <t>Impartición de diplomados y/o estadías en temas de derechos humanos.</t>
  </si>
  <si>
    <t>Celebración de convenios de colaboración de los derechos humanos con distintas organizaciones y/o instituciones.</t>
  </si>
  <si>
    <t xml:space="preserve">Participación en eventos de vinculación para la difusión de los derechos humanos. </t>
  </si>
  <si>
    <t>Entrega de Informes de gestión financiera.</t>
  </si>
  <si>
    <t>Integración de expedientes de adjudicación.</t>
  </si>
  <si>
    <t>Entrega de informes de la cuenta pública.</t>
  </si>
  <si>
    <t>Entrega de requerimientos solicitados por la Auditoria.</t>
  </si>
  <si>
    <t>Capacitación recibida por el personal de esta Comisión en materia de gestión documental</t>
  </si>
  <si>
    <t>Integración de archivos en trámite.</t>
  </si>
  <si>
    <t>Aprobación de evaluaciones del 
Sistema de Evaluaciones para la Armonización Contable (SEVAC).</t>
  </si>
  <si>
    <t>Actualización de expedientes de personas servidoras públicas.</t>
  </si>
  <si>
    <t>Gestión de capacitaciones dirigidas al personal.</t>
  </si>
  <si>
    <t xml:space="preserve">Realización de sesiones del Comité de Control Interno, Desempeño Institucional y de Gestión de la Calidad.
</t>
  </si>
  <si>
    <t>Integración y Presentación de los Reportes de Avance Trimestral del PTCI y PTAR 2026</t>
  </si>
  <si>
    <t>Recomendaciones en materia de derechos humanos y no discriminación, emitidas.</t>
  </si>
  <si>
    <t>Brindar orientaciones jurídicas gratuitas.</t>
  </si>
  <si>
    <t>Atención a quejas iniciadas por presuntas violaciones a los derechos humanos y no discriminación.</t>
  </si>
  <si>
    <t>Elaboración de cuadernos de antecedentes en casos de presunta violación a los derechos humanos.</t>
  </si>
  <si>
    <t>Actividades de vigilancia de control interno, desarrolladas.</t>
  </si>
  <si>
    <t>Realización de auditorías de operaciones financieras, fiscales, contables y de recursos humanos.</t>
  </si>
  <si>
    <t>Iniciación de investigaciones de faltas administrativas.</t>
  </si>
  <si>
    <t>Iniciación de procedimientos de responsabilidad administrativa.</t>
  </si>
  <si>
    <t>Revisión de declaraciones patrimoniales.</t>
  </si>
  <si>
    <t>Presentación de informes de actividades.</t>
  </si>
  <si>
    <t>Realización de procedimientos de Entrega-Recepción.</t>
  </si>
  <si>
    <t>Contribuir a consolidar una cultura de la legalidad mediante la incidencia de quejas presentadas por presuntas violaciones a derechos humanos.</t>
  </si>
  <si>
    <t>Las personas usuarias obtienen orientación y asesoría para la presentación de quejas y/o denuncias.</t>
  </si>
  <si>
    <t>Celebración de convenios de difusión de los derechos humanos con distintas organizaciones.</t>
  </si>
  <si>
    <t>Generación de materiales gráficos de derechos humanos.</t>
  </si>
  <si>
    <t>Iniciación de denuncias contra   servidores públicos por delitos.</t>
  </si>
  <si>
    <t>Iniciación de denuncias de responsabilidad por faltas administrativas.</t>
  </si>
  <si>
    <t>Cumplimiento a la actualización del portal de transparencia.</t>
  </si>
  <si>
    <t>Entrega de  solicitudes de información de transparencia.</t>
  </si>
  <si>
    <t>Porcentaje de incidencia de quejas presentadas por presuntas violaciones a derechos humanos.</t>
  </si>
  <si>
    <t>Porcentaje de personas usuarias que obtienen orientación y asesoría para la presentación de quejas y/o denuncias.</t>
  </si>
  <si>
    <t>Porcentaje de actividades de impulso en derechos humanos, implementadas.</t>
  </si>
  <si>
    <t>Porcentaje de convenios de difusión de los derechos humanos con distintas organizaciones, celebrados.</t>
  </si>
  <si>
    <t>Porcentaje de materiales gráficos de derechos humanos, generados.</t>
  </si>
  <si>
    <t>Porcentaje de denuncias contra servidores públicos por delitos iniciadas.</t>
  </si>
  <si>
    <t>Porcentaje de denuncias de responsabilidad por faltas administrativas iniciadas.</t>
  </si>
  <si>
    <t>Porcentaje de unidades administrativas que cumplen con la actualización del portal de transparencia (PNT).</t>
  </si>
  <si>
    <t>Porcentaje de solicitudes de información de transparencia, entregadas.</t>
  </si>
  <si>
    <t>Porcentaje de cursos-talleres en derechos humanos, realizados.</t>
  </si>
  <si>
    <t>Porcentaje de pláticas informativas en materia de derechos humanos, impartidas.</t>
  </si>
  <si>
    <t>Porcentaje de diplomados y/o estadías en temas de derechos humanos, impartidos.</t>
  </si>
  <si>
    <t>Porcentaje de convenios de colaboración de los derechos humanos con distintas organizaciones y/o instituciones, celebrados.</t>
  </si>
  <si>
    <t>Porcentaje de eventos de vinculación para la difusión de los derechos humanos con participación.</t>
  </si>
  <si>
    <t>Porcentaje de informes de gestión financiera, entregados.</t>
  </si>
  <si>
    <t>Porcentaje de expedientes de adjudicación, integrados.</t>
  </si>
  <si>
    <t>Porcentaje de informes de la cuenta pública, entregados.</t>
  </si>
  <si>
    <t>Porcentaje de requerimientos solicitados por la Auditoria, entregados.</t>
  </si>
  <si>
    <t>Porcentaje de asesorías recibidas por el Archivo General del Estado de Hidalgo para la validación de los instrumentos de control y consulta archivística</t>
  </si>
  <si>
    <t>Porcentaje de capacitaciones recibidas por el personal de la CDHEH en materia de archivos</t>
  </si>
  <si>
    <t xml:space="preserve">Porcentaje de archivos en trámite, integrados. </t>
  </si>
  <si>
    <t>Porcentaje de evaluaciones del 
Sistema de Evaluaciones para la Armonización Contable (SEVAC) aprobadas.</t>
  </si>
  <si>
    <t>Porcentaje de expedientes de personas servidoras públicas, actualizados.</t>
  </si>
  <si>
    <t>Porcentaje de  capacitaciones dirigidas al personal, gestionadas.</t>
  </si>
  <si>
    <t>Porcentaje de sesiones del Comité de Control Interno, Desempeño Institucional y de Gestión de la Calidad, realizadas.</t>
  </si>
  <si>
    <t>Porcentaje de Reportes presentados al Comité de Control Interno, Desempeño Institucional y de Gestión de la Calidad</t>
  </si>
  <si>
    <t>Porcentaje de recomendaciones en materia de derechos humanos y no discriminación, emitidas.</t>
  </si>
  <si>
    <t>Porcentaje de orientaciones jurídicas gratuitas, brindadas.</t>
  </si>
  <si>
    <t>Porcentaje de quejas iniciadas por presuntas violaciones a los derechos humanos y no discriminación atendidas.</t>
  </si>
  <si>
    <t>Porcentaje de cuadernos de antecedentes en casos de presunta violación a los derechos humanos, elaborados.</t>
  </si>
  <si>
    <t>Porcentaje de actividades de vigilancia de control interno, desarrolladas.</t>
  </si>
  <si>
    <t>Porcentaje auditorías de operaciones financieras, fiscales, contables y de recursos humanos, realizadas.</t>
  </si>
  <si>
    <t>Porcentaje de investigaciones de faltas administrativas, iniciadas.</t>
  </si>
  <si>
    <t>Porcentaje de  procedimientos de responsabilidad administrativa, iniciados.</t>
  </si>
  <si>
    <t>Porcentaje de declaraciones patrimoniales, revisadas.</t>
  </si>
  <si>
    <t>Porcentaje de informes de actividades, presentados.</t>
  </si>
  <si>
    <t>Porcentaje de procedimientos  de  Entrega-Recepción, realizados.</t>
  </si>
  <si>
    <t>Mide el número de incidencias de quejas presentadas por presuntas violaciones a derechos humanos, con la finalidad de consolidar una cultura de la legalidad en el Estado de Hidalgo.</t>
  </si>
  <si>
    <t>Mide el número de personas usuarias que ingresan quejas y/o denuncias para orientación y asesorías,  con la finalidad de reducir el riesgo de vulneración y violación a los derechos humanos.</t>
  </si>
  <si>
    <t>Mide el número de  actividades de impulso en derechos humanos implementadas, con la finalidad de contribuir a la protección, la difusión y el fomento de sus derechos.</t>
  </si>
  <si>
    <t>Mide el número de convenios celebrados con distintas organizaciones de la sociedad, con la finalidad de establecer  mecanismos de vinculación y colaboración para desarrollar e impulsar acciones conjuntas para promover los derechos humanos.</t>
  </si>
  <si>
    <t>Mide el número de materiales gráficos de derechos humanos generados, con la finalidad de difundir y promover los derechos humanos.</t>
  </si>
  <si>
    <t>Mide el número de denuncias contra servidores públicos por delitos iniciadas, con la finalidad de sancionar sus conductas delictivas.</t>
  </si>
  <si>
    <t>Mide el número de denuncias de responsabilidad por faltas administrativas iniciadas calificadas como graves y no graves, con la finalidad de cumplir con las leyes y normatividad vigente.</t>
  </si>
  <si>
    <t>Mide el número de Unidades Administrativas de la Comisión que cumplen con la actualización de la PNT</t>
  </si>
  <si>
    <t>Mide el número de solicitudes de información de transparencia, entregadas, con la finalidad de cumplir con lo establecido en la normatividad vigente.</t>
  </si>
  <si>
    <t>Mide el número de  actividades de impulso en derechos humanos implementadas, con la finalidad de contribuir a la sensibilización, promoción y difusión.</t>
  </si>
  <si>
    <t>Mide el número de cursos-talleres en materia de derechos humanos a funcionarios públicos y personas interesadas, con la finalidad de facilitar su actualización para prevenir la violación a los derechos humanos.</t>
  </si>
  <si>
    <t>Mide el número de pláticas informativas en materia de derechos humanos, impartidas, con la finalidad de promover y difundir los derechos humanos.</t>
  </si>
  <si>
    <t>Mide el número de diplomados y/o estadías en temas de derechos humanos impartidos, con la finalidad de promover y difundir los derechos humanos.</t>
  </si>
  <si>
    <t>Mide el número de convenios de colaboración celebrados con distintas organizaciones y/o instituciones, con la finalidad de establecer  mecanismos de vinculación para desarrollar e impulsar acciones conjuntas para promover los derechos humanos.</t>
  </si>
  <si>
    <t>Mide el número de eventos de vinculación  realizados con diferentes organizaciones y/o instituciones con participación, con la finalidad de promover y divulgar los derechos humanos.</t>
  </si>
  <si>
    <t>Mide el número de informes de gestión financiera entregados, con la finalidad de cumplir con la transparencia y la rendición de cuentas.</t>
  </si>
  <si>
    <t>Mide el número de expedientes de adjudicación integrados, con la finalidad de cumplir con los establecido en la Ley de Adquisiciones, Arrendamientos y Servicios del Estado de Hidalgo.</t>
  </si>
  <si>
    <t>Mide el número de informes de cuenta pública entregados al Consejo de Armonización Contable del Estado de Hidalgo y a la Auditoria Superior del Estado de Hidalgo, con la finalidad de lograr la transparencia de los recursos públicos.</t>
  </si>
  <si>
    <t>Mide el número de requerimientos solicitados por la Auditoria Superior del Estado de Hidalgo, con la finalidad de cumplir con los lineamientos  de fiscalización superior.</t>
  </si>
  <si>
    <t xml:space="preserve">Mide el número de capacitaciones recibidas para  validación de instrumentos de control y consulta archivística </t>
  </si>
  <si>
    <t>Mide el número de capacitaciones dirigidas al personal, con  la finalidad de mejorar la gestión documental.</t>
  </si>
  <si>
    <t xml:space="preserve">Mide el número de archivos en trámite integrados, con la finalidad de tener un control de expedientes. </t>
  </si>
  <si>
    <t>Mide el número de evaluaciones del Sistema de Evaluaciones para la Armonización Contable (SEVAC), aprobadas, con la finalidad de cumplir con la transparencia y rendición de cuentas.</t>
  </si>
  <si>
    <t>Mide el número de capacitaciones dirigidas al personal, con  la finalidad de mejorar el desempeño de sus funciones.</t>
  </si>
  <si>
    <t>Mide el número de sesiones del Comité de Control Interno, Desempeño Institucional y de Gestión de la Calidad, realizadas, con la finalidad de mejorar los mecanismos de control interno de la Comisión de Derechos Humanos del Estado de Hidalgo.</t>
  </si>
  <si>
    <t>Mide el número de Reportes de Avance Trimestral Integrados y Presentados en el COCODI</t>
  </si>
  <si>
    <t>Mide el número de recomendaciones  en materia de derechos humanos y no discriminación emitidas, con la finalidad de proteger, sancionar, restituir y reparar los derechos humanos.</t>
  </si>
  <si>
    <t>Mide el número de orientaciones jurídicas gratuitas brindadas, con la finalidad de asesorar a las personas usuarias para coadyuvar en la defensa de sus derechos humanos.</t>
  </si>
  <si>
    <t>Mide el número de quejas iniciadas y atendidas, con la finalidad de defender, respetar, reparar y restituir los derechos humanos de las personas usuarias.</t>
  </si>
  <si>
    <t>Mide el número de cuadernos de antecedentes en casos de presunta violación a los derechos humanos, elaborados, con la finalidad de reparar y restituir los derechos humanos de las personas usuarias.</t>
  </si>
  <si>
    <t>Mide el número de actividades de vigilancia de control interno desarrolladas, con la finalidad de fortalecer el proceso de rendición de cuentas.</t>
  </si>
  <si>
    <t>Mide el número de auditorías de operaciones financieras, fiscales, contables y de recursos humanos, con la finalidad de verificar el cumplimiento con la normatividad aplicable.</t>
  </si>
  <si>
    <t>Mide el número de investigaciones de faltas administrativas iniciadas, con la finalidad de prevenir actos de corrupción.</t>
  </si>
  <si>
    <t>Mide el número de procedimientos de responsabilidad administrativa iniciados, con la finalidad de  combatir actos de corrupción.</t>
  </si>
  <si>
    <t>Mide el número de revisiones de declaraciones patrimoniales, con la finalidad de cumplir con la normatividad de transparencia.</t>
  </si>
  <si>
    <t xml:space="preserve">Mide el número de informes de actividades  de vigilancia, rendición de cuentas y combate a la corrupción presentados al  H.  Congreso  del Estado y a la Auditoria Superior del Estado de Hidalgo, con la finalidad de rendir cuentas y cumplir con la normatividad vigente. </t>
  </si>
  <si>
    <t>Mide el número de procedimientos de Entrega-Recepción realizados, con la finalidad de transparentar la rendición de cuentas.</t>
  </si>
  <si>
    <t>Gestión</t>
  </si>
  <si>
    <t xml:space="preserve">Gestión </t>
  </si>
  <si>
    <t>Trimestral</t>
  </si>
  <si>
    <t>Semestral</t>
  </si>
  <si>
    <t>Propia, reportes de queja emitidos por el sistema de quejas y orientaciones institucional.</t>
  </si>
  <si>
    <t xml:space="preserve">Propia, Sistema interno de información, informes y/o estadísticas, generados y ubicados en las oficinas de la Comisión de Derechos Humanos del Estado de Hidalgo. </t>
  </si>
  <si>
    <t>Propia, reporte trimestral de actividades de impulso en derechos humanos.</t>
  </si>
  <si>
    <t>Propia, convenios.</t>
  </si>
  <si>
    <t>Propia, materiales gráficos, publicaciones.</t>
  </si>
  <si>
    <t>Propia, escritos de denuncia contra servidores públicos por delitos.</t>
  </si>
  <si>
    <t>Propia, escritos de denuncia contra servidores públicos por faltas administrativas.</t>
  </si>
  <si>
    <t>Propia, acuses por actualización del portal de transparencia.</t>
  </si>
  <si>
    <t>Propia, informes de solicitudes de acceso a la información y datos personales.</t>
  </si>
  <si>
    <t>Propia, listas de asistencia, fotografías.</t>
  </si>
  <si>
    <t>Propia, constancias de asistencia, fotografías.</t>
  </si>
  <si>
    <t>Propia, evaluaciones trimestrales, constancias de diplomados.</t>
  </si>
  <si>
    <t xml:space="preserve">Propia, convenios de colaboración. </t>
  </si>
  <si>
    <t>Propia, carpetas ejecutivas.</t>
  </si>
  <si>
    <t xml:space="preserve">Propia, acuses de entrega de informes de gestión financiera. </t>
  </si>
  <si>
    <t xml:space="preserve">Propia, expedientes de procesos de adjudicación. </t>
  </si>
  <si>
    <t>Propia, acuses de la ASEH y/o del CACEH.</t>
  </si>
  <si>
    <t>Propia, acuses generados por el buzón digital de la ASEH, capturas de pantalla.</t>
  </si>
  <si>
    <t>Propia, asesorías recibidas, pases de salida sellados por el AGE.</t>
  </si>
  <si>
    <t>Propia, listas de asistencia.</t>
  </si>
  <si>
    <t xml:space="preserve">Propia, reportes de expedientes generados por al área coordinadora de archivos. </t>
  </si>
  <si>
    <t>Propia, reporte y capturas de pantalla de SEVAC.</t>
  </si>
  <si>
    <t xml:space="preserve">Propia, expedientes de personal actualizados, requerimientos de información. </t>
  </si>
  <si>
    <t xml:space="preserve">Propia, oficio, correos electrónicos de la gestión de capacitaciones dirigidos al personal. </t>
  </si>
  <si>
    <t>Propia, actas de sesiones del COCODI.</t>
  </si>
  <si>
    <t>Propia, Reportes de Avance Trimestral del PTCI y PTAR</t>
  </si>
  <si>
    <t>Propia, recomendaciones emitidas.</t>
  </si>
  <si>
    <t>Propia, reporte de quejas emitidos por el sistema institucional.</t>
  </si>
  <si>
    <t>Propia, informes del OIC</t>
  </si>
  <si>
    <t>Propia, informes generados por la unidad de investigación.</t>
  </si>
  <si>
    <t>Propia, investigaciones realizadas por la unidad de investigación.</t>
  </si>
  <si>
    <t>Propia, informes de presunta responsabilidad.</t>
  </si>
  <si>
    <t>Propia, oficios de revisión de las declaraciones patrimoniales.</t>
  </si>
  <si>
    <t>Propia, informe de actividades.</t>
  </si>
  <si>
    <t>Propia, actas entrega recepción formalizadas.</t>
  </si>
  <si>
    <t>No disponible</t>
  </si>
  <si>
    <t>Ascendente</t>
  </si>
  <si>
    <t>Invariable</t>
  </si>
  <si>
    <t>81% a 100%</t>
  </si>
  <si>
    <t xml:space="preserve">51% a 80% </t>
  </si>
  <si>
    <t>0% a 50%  y  &gt; a 150%</t>
  </si>
  <si>
    <t>(Número de incidencia de quejas por presuntas violaciones a derechos humanos presentadas
en el año/ Total de la población del Estado de Hidalgo)* 100</t>
  </si>
  <si>
    <t>(Número de personas usuarias que obtienen orientación y asesoría para la presentación de quejas y/o denuncias  atendidas en el año/ 
Número de personas usuarias que obtienen orientación y asesoría para la presentación de quejas y/o denuncias programadas  en el año)*100</t>
  </si>
  <si>
    <t>(Número de actividades de impulso en derechos humanos implementadas/Número de actividades de impulso en derechos humanos programadas)*100</t>
  </si>
  <si>
    <t xml:space="preserve"> (Número de convenios de difusión de los derechos humanos con distintas organizaciones celebrados/Número de convenios de difusión de los derechos humanos con distintas organizaciones programados)*100</t>
  </si>
  <si>
    <t>(Número de materiales gráficos de derechos humanos generados/Número de materiales gráficos de derechos humanos programados)*100</t>
  </si>
  <si>
    <t>(Total de denuncias contra servidores públicos por delitos iniciadas/Total de denuncias contra servidores públicos por delitos programadas)*100</t>
  </si>
  <si>
    <t>(Total de denuncias de responsabilidad por faltas administrativas iniciadas/Total de denuncias de responsabilidad por faltas administrativas programadas)*100</t>
  </si>
  <si>
    <t>(Número de unidades administrativas que actualizan la PNT, realizadas. / Número de unidades administrativas que actualizan la PNT, programadas.) * 100</t>
  </si>
  <si>
    <t>(Número de solicitudes de información de transparencia entregadas/ Número de solicitudes de información de transparencia programadas)*100</t>
  </si>
  <si>
    <t>(Número de cursos-talleres en derechos humanos realizados/ Número de cursos-talleres en derechos humanos programados)*100</t>
  </si>
  <si>
    <t>(Número de pláticas informativas en materia de derechos humanos impartidas/Número de pláticas informativas en materia de derechos humanos programadas)*100</t>
  </si>
  <si>
    <t>(Número de diplomados y/o estadías en temas de derechos humanos impartidos/Número de diplomados y/o estadías en temas de derechos humanos programados)*100</t>
  </si>
  <si>
    <t>(Número de convenios de colaboración de los derechos humanos con distintas organizaciones y/o instituciones celebrados/Número de convenios de colaboración de los derechos humanos con distintas organizaciones y/o instituciones programados)*100</t>
  </si>
  <si>
    <t>(Total de eventos de vinculación para la difusión de los derechos humanos con participación/Total de eventos de vinculación para la difusión de los derechos humanos con participación programados)*100</t>
  </si>
  <si>
    <t>(Número de  informes de gestión financiera entregados/Número de  informes de gestión financiera programados)*100</t>
  </si>
  <si>
    <t>(Total de expedientes de adjudicación integrados/ Total de  expedientes de adjudicación programados)*100</t>
  </si>
  <si>
    <t>(Número de informes de la cuenta pública entregados/ Número de informes de la cuenta pública programados)*100</t>
  </si>
  <si>
    <t>(Número de requerimientos solicitados por la Auditoria entregados/Número de requerimientos solicitados por la Auditoria programados)*100</t>
  </si>
  <si>
    <t>(Número de asesorías recibidas del archivo general del estado para la validación de los instrumentos de control y consulta archivística programadas.  / Número de asesorías recibidas del archivo general del estado para la validación de los instrumentos de control y consulta archivística recibidas) * 100</t>
  </si>
  <si>
    <t>(Número de capacitaciones recibidas por personal de la cdheh en materia de archivos programadas. / Número de capacitaciones recibidas por personal de la cdheh en materia de archivos recibidas) * 100</t>
  </si>
  <si>
    <t>(Número de archivos en trámite, integrados/Número de archivos en trámite integrados programados)*100</t>
  </si>
  <si>
    <t>(Número de evaluaciones del Sistema de Evaluaciones para la Armonización Contable (SEVAC) aprobadas/Número de evaluaciones del Sistema de Evaluaciones para la Armonización Contable (SEVAC)  evaluadas)*100</t>
  </si>
  <si>
    <t>Mide el número de expedientes integrados y actualizados de personas servidoras públicas, que laboran en la Comisión de Derechos Humanos del Estado de Hidalgo, con la finalidad de llevar un control adecuado y eficiente de la estructura orgánica.</t>
  </si>
  <si>
    <t>(Total expedientes de personas servidoras públicas, actualizados/Total de expedientes de personas servidoras públicas programados)*100</t>
  </si>
  <si>
    <t>(Número de  capacitaciones dirigidas al personal, gestionadas/Número de  capacitaciones dirigidas al personal programadas)*100</t>
  </si>
  <si>
    <t>(Número de  sesiones del Comité de Control Interno, Desempeño Institucional y de Gestión de la Calidad, realizadas/Número de  sesiones del Comité de Control Interno, Desempeño Institucional y de Gestión de la Calidad, programadas)*100</t>
  </si>
  <si>
    <t>Número de reportes de avance trimestral realizados / Número de reportes de avance trimestral programados) * 100</t>
  </si>
  <si>
    <t>(Total de recomendaciones en materia de derechos humanos y no discriminación emitidas/ Total de recomendaciones en materia de derechos humanos y no discriminación programadas)*100</t>
  </si>
  <si>
    <t>(Número de  orientaciones jurídicas gratuitas brindadas/Número de  orientaciones jurídicas gratuitas programadas)*100</t>
  </si>
  <si>
    <t>(Número de  quejas iniciadas por presuntas violaciones a los derechos humanos  y no discriminación atendidas/Número de  quejas iniciadas por presuntas violaciones a los derechos humanos  y no discriminación  programadas)*100</t>
  </si>
  <si>
    <t>(Número de cuadernos de antecedentes en casos de presunta violación a los derechos humanos, elaborados/Número de cuadernos de antecedentes en casos de presunta violación a los derechos humanos programados)*100</t>
  </si>
  <si>
    <t>(Número de actividades de vigilancia de control interno desarrolladas/ Número de actividades de vigilancia de control interno programadas)*100</t>
  </si>
  <si>
    <t>(Número auditorías de operaciones financieras, fiscales, contables y de recursos humanos realizadas/Número auditorías de operaciones financieras, fiscales, contables y de recursos humanos programadas)*100</t>
  </si>
  <si>
    <t>(Número de investigaciones de faltas administrativas iniciadas realizadas/Número de investigaciones de faltas administrativas iniciadas programadas)*100</t>
  </si>
  <si>
    <t>(Número de procedimientos de responsabilidad administrativa iniciados realizados/Número de procedimientos de responsabilidad administrativa iniciados programados)*100</t>
  </si>
  <si>
    <t>(Número de declaraciones patrimoniales revisadas/Número de declaraciones patrimoniales programadas)*100</t>
  </si>
  <si>
    <t>(Número de informes de actividades presentados/Número de informes de actividades programados)*100</t>
  </si>
  <si>
    <t>(Número de procedimientos de Entrega-Recepción realizados/Número de procedimientos de Entrega-Recepción programados)*100</t>
  </si>
  <si>
    <t>Rojo</t>
  </si>
  <si>
    <t>N/A</t>
  </si>
  <si>
    <t>ACTIVIDAD A.1.1.5.</t>
  </si>
  <si>
    <t>Mide el número de actividades, acciones, campañas y estrategias con perspectiva de género para actualizar, sensibilizar, no exista discriminación, así como, lograr una igualdad real entre mujeres y hombres.</t>
  </si>
  <si>
    <t>Propia, cursos, pláticas, talleres, fotografías, listas de asistencia, fotografías, ubicados en el área de la Unidad de Igualdad entre Mujeres y Hombres, dependiente de Presidencia.</t>
  </si>
  <si>
    <t>(Número de cursos, pláticas, talleres, campañas con perspectiva de género realizados. / Número de cursos, pláticas, talleres, campañas con perspectiva de género programados.) * 100</t>
  </si>
  <si>
    <t>Asesorías con el AGE para la validación de los Instrumentos de control y consulta archivística</t>
  </si>
  <si>
    <r>
      <rPr>
        <b/>
        <sz val="11"/>
        <color rgb="FF000000"/>
        <rFont val="Arial Narrow"/>
        <family val="2"/>
      </rPr>
      <t>NOTA ACLARATORIA SOBRE INFORMACIÓN DEL PROGRAMA</t>
    </r>
    <r>
      <rPr>
        <sz val="11"/>
        <color rgb="FF000000"/>
        <rFont val="Arial Narrow"/>
        <family val="2"/>
      </rPr>
      <t xml:space="preserve">
Se hace constar que en las columnas relativas a la Alineación al Plan Estatal de Desarrollo (Acuerdo y Objetivo del PED) se ha consignado la nomenclatura "N/A" (No Aplica).
Lo anterior obedece a la naturaleza jurídica de la Comisión de Derechos Humanos del Estado de Hidalgo como Órgano Constitucional Autónomo, reconocida por el artículo 102, apartado B, de la Constitución Política de los Estados Unidos Mexicanos, así como por el artículo 4 Bis de la Constitución Política del Estado de Hidalgo.
En ese sentido, la autonomía constitucional de este organismo implica independencia técnica, de gestión, programática y presupuestal respecto de los Poderes del Estado, circunstancia que se encuentra expresamente reconocida en la Ley de Derechos Humanos del Estado de Hidalgo, particularmente en los artículos 17 y 18, que disponen:
"Artículo 17.- La Comisión de Derechos Humanos del Estado de Hidalgo es un organismo público, con personalidad jurídica y patrimonio propios; tendrá autonomía técnica y de gestión en el ejercicio de sus atribuciones y podrá decidir sobre su organización interna y funcionamiento."
"Artículo 18.- La Comisión en el desempeño de sus atribuciones, en el ejercicio de su autonomía y del ejercicio de su presupuesto anual, no recibirá instrucciones o indicaciones de institución o servidor público alguno. Tampoco estarán supeditados a ninguna autoridad las actividades y criterios de sus directivos o de su personal."
Asimismo, el artículo 9 de la propia Ley de Derechos Humanos del Estado de Hidalgo establece que corresponde al Poder Ejecutivo incorporar en el Plan Estatal de Desarrollo un apartado en materia de derechos humanos, mientras que las demás autoridades del Estado deberán atender dicha materia en sus respectivos programas institucionales, sin que ello implique subordinación programática o alineación obligatoria de los organismos constitucionales autónomos a los objetivos, estrategias o líneas de acción definidos por el Poder Ejecutivo.
Por tanto, en observancia de su régimen constitucional y legal de autonomía, esta Comisión no vincula sus programas presupuestarios, indicadores o metas institucionales a los acuerdos, objetivos o estrategias del Plan Estatal de Desarrollo, sino que orienta su actuación mediante su propio instrumento rector de planeación estratégica, denominado Plan de Desarrollo Institucional 2022-2027, aprobado en ejercicio de sus facultades constitucionales y legales.
En consecuencia, la referencia "N/A" consignada en los apartados de alineación al Plan Estatal de Desarrollo no constituye una omisión de información, sino la manifestación expresa de que dicho instrumento de planeación no resulta jurídicamente aplicable como parámetro de alineación programática para este Organismo Constitucional Autónomo.
</t>
    </r>
    <r>
      <rPr>
        <b/>
        <sz val="11"/>
        <color rgb="FF000000"/>
        <rFont val="Arial Narrow"/>
        <family val="2"/>
      </rPr>
      <t>NOTA ACLARATORIA SOBRE MODIFICACIONES A LA MATRIZ DE INDICADORES PARA RESULTADOS 2026</t>
    </r>
    <r>
      <rPr>
        <sz val="11"/>
        <color rgb="FF000000"/>
        <rFont val="Arial Narrow"/>
        <family val="2"/>
      </rPr>
      <t xml:space="preserve">
Se hace constar que en la Segunda Sesión Ordinaria del Comité de Control Interno, Desempeño Institucional y de Gestión de la Calidad (COCODI) de la Comisión de Derechos Humanos del Estado de Hidalgo, celebrada el 26 de junio de 2026, se aprobaron por unanimidad los siguientes acuerdos con incidencia en la Matriz de Indicadores para Resultados (MIR) 2026 del Programa Presupuestario R0022 “Protección, Defensa, Promoción y Difusión de los Derechos Humanos”:
1. Acuerdo COCODI/SO/02/26-1. Incorporación del indicador “Porcentaje de Actividades, acciones, campañas y estrategias para la promoción y difusión de la perspectiva de género”, correspondiente a la ACTIVIDAD A.1.1.5., a propuesta de la Unidad de Igualdad entre Mujeres y Hombres. Con esta incorporación, la MIR 2026 pasó de 38 a 39 indicadores. Toda vez que el indicador fue aprobado al cierre del segundo trimestre, su medición inicia a partir del tercer trimestre de 2026; por ello, no registra metas programadas ni alcanzadas en el primer y segundo trimestres, y su línea base se determinará con los resultados del tercer y cuarto trimestres de 2026.
En congruencia con lo anterior, se recorrió la numeración de las Fichas Técnicas de Indicadores: la ficha correspondiente al nuevo indicador se identifica con el número 08 (ACTIVIDAD A.1.1.5.), y las fichas que anteriormente se identificaban con los números 08 a 38 pasaron a identificarse con los números 09 a 39, a fin de que su numeración coincida con el orden de los indicadores en la MIR 2026 y en el presente formato.
2. Acuerdo COCODI/SO/02/26-2. Modificación del medio de verificación a cargo del Área Coordinadora de Archivos, que pasó de “Oficios dirigidos al Archivo General del Estado” a “Hojas de Asesoría”, toda vez que dichas hojas constituyen el registro de las asesorías recibidas del Archivo General del Estado de Hidalgo para generar, revisar y validar los instrumentos de control y consulta archivística. Esta modificación se refleja en la ACTIVIDAD A.1.4.4. “Asesorías con el AGE para la validación de los Instrumentos de control y consulta archivística”, conforme a la MIR 2026 que se remite en el presente informe.</t>
    </r>
  </si>
  <si>
    <t>Porcentaje de actividades, acciones, campañas y estrategias para la promoción y difusión de la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</si>
</sst>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4"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11"/>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sz val="11"/>
      <color rgb="FF000000"/>
      <name val="Calibri"/>
      <family val="2"/>
      <charset val="204"/>
    </font>
    <font>
      <sz val="11"/>
      <color indexed="8"/>
      <name val="Calibri"/>
      <family val="2"/>
      <scheme val="minor"/>
    </font>
    <font>
      <sz val="11"/>
      <name val="Arial Narrow"/>
      <family val="2"/>
    </font>
    <font>
      <b/>
      <sz val="11"/>
      <color theme="1"/>
      <name val="Arial Narrow"/>
      <family val="2"/>
    </font>
    <font>
      <sz val="8"/>
      <color rgb="FF000000"/>
      <name val="Arial Narrow"/>
      <family val="2"/>
    </font>
    <font>
      <sz val="11"/>
      <color rgb="FF000000"/>
      <name val="Arial"/>
      <family val="2"/>
    </font>
    <font>
      <b/>
      <sz val="11"/>
      <color rgb="FF000000"/>
      <name val="Arial"/>
      <family val="2"/>
    </font>
    <font>
      <b/>
      <sz val="10"/>
      <name val="Arial"/>
      <family val="2"/>
    </font>
    <font>
      <sz val="11"/>
      <color theme="1"/>
      <name val="Arial"/>
      <family val="2"/>
    </font>
    <font>
      <sz val="11"/>
      <color theme="0"/>
      <name val="Arial"/>
      <family val="2"/>
    </font>
    <font>
      <b/>
      <sz val="11"/>
      <color theme="0"/>
      <name val="Arial"/>
      <family val="2"/>
    </font>
    <font>
      <b/>
      <sz val="11"/>
      <name val="Arial"/>
      <family val="2"/>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8" tint="0.79998168889431442"/>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6"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6" fillId="0" borderId="0"/>
    <xf numFmtId="9" fontId="6" fillId="0" borderId="0" applyFont="0" applyFill="0" applyBorder="0" applyAlignment="0" applyProtection="0"/>
    <xf numFmtId="0" fontId="3" fillId="2" borderId="1"/>
    <xf numFmtId="0" fontId="7" fillId="2" borderId="1"/>
    <xf numFmtId="0" fontId="7" fillId="2" borderId="1"/>
    <xf numFmtId="0" fontId="9" fillId="2" borderId="1"/>
    <xf numFmtId="0" fontId="10" fillId="2" borderId="1"/>
    <xf numFmtId="0" fontId="10" fillId="2" borderId="1"/>
    <xf numFmtId="9" fontId="9" fillId="2" borderId="1" applyBorder="0" applyProtection="0"/>
    <xf numFmtId="0" fontId="2" fillId="2" borderId="1"/>
    <xf numFmtId="0" fontId="12" fillId="2" borderId="1"/>
    <xf numFmtId="0" fontId="6" fillId="2" borderId="1"/>
    <xf numFmtId="0" fontId="4" fillId="2" borderId="1"/>
    <xf numFmtId="43" fontId="6" fillId="2" borderId="1" applyFont="0" applyFill="0" applyBorder="0" applyAlignment="0" applyProtection="0"/>
    <xf numFmtId="0" fontId="4" fillId="2" borderId="1"/>
    <xf numFmtId="0" fontId="1" fillId="2" borderId="1"/>
    <xf numFmtId="0" fontId="13" fillId="2" borderId="1"/>
    <xf numFmtId="43" fontId="13" fillId="2" borderId="1" applyFont="0" applyFill="0" applyBorder="0" applyAlignment="0" applyProtection="0"/>
  </cellStyleXfs>
  <cellXfs count="111">
    <xf numFmtId="0" fontId="0" fillId="0" borderId="0" xfId="0"/>
    <xf numFmtId="0" fontId="11" fillId="0" borderId="0" xfId="0" applyFont="1"/>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0" xfId="0" applyFont="1" applyAlignment="1">
      <alignment horizontal="center" wrapText="1"/>
    </xf>
    <xf numFmtId="0" fontId="5" fillId="5" borderId="3" xfId="0" applyFont="1" applyFill="1" applyBorder="1"/>
    <xf numFmtId="0" fontId="5" fillId="5" borderId="4" xfId="0" applyFont="1" applyFill="1" applyBorder="1"/>
    <xf numFmtId="0" fontId="5" fillId="5" borderId="5" xfId="0" applyFont="1" applyFill="1" applyBorder="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8" fillId="0" borderId="2" xfId="8" applyFont="1" applyFill="1" applyBorder="1" applyAlignment="1">
      <alignment horizontal="center" vertical="center" wrapText="1"/>
    </xf>
    <xf numFmtId="2" fontId="11" fillId="0" borderId="2" xfId="3" applyNumberFormat="1" applyFont="1" applyBorder="1" applyAlignment="1">
      <alignment horizontal="center" vertical="center" wrapText="1"/>
    </xf>
    <xf numFmtId="9" fontId="11" fillId="0" borderId="2" xfId="0" applyNumberFormat="1" applyFont="1" applyBorder="1" applyAlignment="1">
      <alignment horizontal="center" vertical="center" wrapText="1"/>
    </xf>
    <xf numFmtId="9" fontId="11" fillId="0" borderId="2" xfId="7" quotePrefix="1" applyFont="1" applyFill="1" applyBorder="1" applyAlignment="1">
      <alignment horizontal="center" vertical="center" wrapText="1"/>
    </xf>
    <xf numFmtId="0" fontId="11" fillId="0" borderId="2" xfId="0" applyFont="1" applyBorder="1" applyAlignment="1">
      <alignment horizontal="left" vertical="center" wrapText="1"/>
    </xf>
    <xf numFmtId="0" fontId="14" fillId="0" borderId="2" xfId="0" applyFont="1" applyBorder="1" applyAlignment="1">
      <alignment horizontal="center" vertical="center" wrapText="1"/>
    </xf>
    <xf numFmtId="49" fontId="5" fillId="7" borderId="2" xfId="2" applyNumberFormat="1" applyFont="1" applyFill="1" applyBorder="1" applyAlignment="1">
      <alignment horizontal="left" vertical="center" wrapText="1"/>
    </xf>
    <xf numFmtId="49" fontId="15" fillId="6" borderId="2" xfId="20" applyNumberFormat="1" applyFont="1" applyFill="1" applyBorder="1" applyAlignment="1">
      <alignment horizontal="left" vertical="center" wrapText="1"/>
    </xf>
    <xf numFmtId="0" fontId="8" fillId="12" borderId="2" xfId="0" applyFont="1" applyFill="1" applyBorder="1" applyAlignment="1">
      <alignment horizontal="left" vertical="center" wrapText="1"/>
    </xf>
    <xf numFmtId="0" fontId="8" fillId="12" borderId="2" xfId="0" applyFont="1" applyFill="1" applyBorder="1" applyAlignment="1">
      <alignment horizontal="center" vertical="center" wrapText="1"/>
    </xf>
    <xf numFmtId="0" fontId="8" fillId="12" borderId="2" xfId="0" applyFont="1" applyFill="1" applyBorder="1" applyAlignment="1">
      <alignment horizontal="center" vertical="center"/>
    </xf>
    <xf numFmtId="49" fontId="15" fillId="3" borderId="2" xfId="20" applyNumberFormat="1" applyFont="1" applyFill="1" applyBorder="1" applyAlignment="1">
      <alignment horizontal="left" vertical="center" wrapText="1"/>
    </xf>
    <xf numFmtId="10" fontId="8" fillId="12" borderId="2" xfId="7" applyNumberFormat="1" applyFont="1" applyFill="1" applyBorder="1" applyAlignment="1">
      <alignment horizontal="center" vertical="center" wrapText="1"/>
    </xf>
    <xf numFmtId="2" fontId="8" fillId="12" borderId="2" xfId="18" applyNumberFormat="1" applyFont="1" applyFill="1" applyBorder="1" applyAlignment="1">
      <alignment horizontal="center" vertical="center" wrapText="1"/>
    </xf>
    <xf numFmtId="9" fontId="8" fillId="12" borderId="2" xfId="0" applyNumberFormat="1" applyFont="1" applyFill="1" applyBorder="1" applyAlignment="1">
      <alignment horizontal="center" vertical="center" wrapText="1"/>
    </xf>
    <xf numFmtId="9" fontId="8" fillId="12" borderId="2" xfId="7" quotePrefix="1" applyFont="1" applyFill="1" applyBorder="1" applyAlignment="1">
      <alignment horizontal="center" vertical="center" wrapText="1"/>
    </xf>
    <xf numFmtId="9" fontId="8" fillId="12" borderId="2" xfId="7" applyFont="1" applyFill="1" applyBorder="1" applyAlignment="1">
      <alignment horizontal="center" vertical="center" wrapText="1"/>
    </xf>
    <xf numFmtId="0" fontId="5" fillId="5" borderId="4" xfId="0" applyFont="1" applyFill="1" applyBorder="1" applyAlignment="1">
      <alignment horizontal="left"/>
    </xf>
    <xf numFmtId="2" fontId="15" fillId="8" borderId="2" xfId="20" applyNumberFormat="1" applyFont="1" applyFill="1" applyBorder="1" applyAlignment="1">
      <alignment horizontal="left" vertical="center" wrapText="1"/>
    </xf>
    <xf numFmtId="2" fontId="15" fillId="9" borderId="2" xfId="20" applyNumberFormat="1" applyFont="1" applyFill="1" applyBorder="1" applyAlignment="1">
      <alignment horizontal="left" vertical="center" wrapText="1"/>
    </xf>
    <xf numFmtId="2" fontId="15" fillId="10" borderId="2" xfId="20" applyNumberFormat="1" applyFont="1" applyFill="1" applyBorder="1" applyAlignment="1">
      <alignment horizontal="left" vertical="center" wrapText="1"/>
    </xf>
    <xf numFmtId="2" fontId="15" fillId="11" borderId="2" xfId="20" applyNumberFormat="1" applyFont="1" applyFill="1" applyBorder="1" applyAlignment="1">
      <alignment horizontal="left" vertical="center" wrapText="1"/>
    </xf>
    <xf numFmtId="2" fontId="15" fillId="3" borderId="2" xfId="20" applyNumberFormat="1" applyFont="1" applyFill="1" applyBorder="1" applyAlignment="1">
      <alignment horizontal="left" vertical="center" wrapText="1"/>
    </xf>
    <xf numFmtId="0" fontId="11" fillId="0" borderId="0" xfId="0" applyFont="1" applyAlignment="1">
      <alignment horizontal="left"/>
    </xf>
    <xf numFmtId="0" fontId="11" fillId="0" borderId="0" xfId="0" applyFont="1" applyAlignment="1">
      <alignment horizontal="left" vertical="center" wrapText="1"/>
    </xf>
    <xf numFmtId="0" fontId="11" fillId="0" borderId="2" xfId="0" applyFont="1" applyBorder="1" applyAlignment="1">
      <alignment horizontal="left" wrapText="1"/>
    </xf>
    <xf numFmtId="0" fontId="5" fillId="13" borderId="0" xfId="0" applyFont="1" applyFill="1" applyAlignment="1">
      <alignment horizontal="center"/>
    </xf>
    <xf numFmtId="0" fontId="16" fillId="0" borderId="2" xfId="0" applyFont="1" applyBorder="1" applyAlignment="1">
      <alignment wrapText="1"/>
    </xf>
    <xf numFmtId="0" fontId="19" fillId="0" borderId="0" xfId="0" applyFont="1" applyAlignment="1">
      <alignment horizontal="center" vertical="center"/>
    </xf>
    <xf numFmtId="0" fontId="4" fillId="0" borderId="0" xfId="0" applyFont="1" applyAlignment="1"/>
    <xf numFmtId="2" fontId="4" fillId="0" borderId="0" xfId="3" applyNumberFormat="1" applyFont="1" applyAlignment="1"/>
    <xf numFmtId="0" fontId="4" fillId="0" borderId="0" xfId="3" applyFont="1" applyAlignment="1"/>
    <xf numFmtId="0" fontId="21" fillId="14" borderId="1" xfId="0" applyFont="1" applyFill="1" applyBorder="1" applyAlignment="1">
      <alignment horizontal="justify" vertical="center" wrapText="1"/>
    </xf>
    <xf numFmtId="0" fontId="23" fillId="15" borderId="2" xfId="0" applyFont="1" applyFill="1" applyBorder="1" applyAlignment="1">
      <alignment horizontal="justify" vertical="center" wrapText="1"/>
    </xf>
    <xf numFmtId="0" fontId="23" fillId="15" borderId="6" xfId="0" applyFont="1" applyFill="1" applyBorder="1" applyAlignment="1">
      <alignment horizontal="justify" vertical="center" wrapText="1"/>
    </xf>
    <xf numFmtId="49" fontId="18" fillId="7" borderId="6" xfId="2" applyNumberFormat="1" applyFont="1" applyFill="1" applyBorder="1" applyAlignment="1">
      <alignment horizontal="justify" vertical="center" wrapText="1"/>
    </xf>
    <xf numFmtId="49" fontId="18" fillId="6" borderId="2" xfId="20" applyNumberFormat="1" applyFont="1" applyFill="1" applyBorder="1" applyAlignment="1">
      <alignment horizontal="justify" vertical="center" wrapText="1"/>
    </xf>
    <xf numFmtId="49" fontId="18" fillId="3" borderId="2" xfId="20" applyNumberFormat="1" applyFont="1" applyFill="1" applyBorder="1" applyAlignment="1">
      <alignment horizontal="justify" vertical="center" wrapText="1"/>
    </xf>
    <xf numFmtId="2" fontId="18" fillId="8" borderId="2" xfId="20" applyNumberFormat="1" applyFont="1" applyFill="1" applyBorder="1" applyAlignment="1">
      <alignment horizontal="justify" vertical="center" wrapText="1"/>
    </xf>
    <xf numFmtId="2" fontId="18" fillId="9" borderId="2" xfId="20" applyNumberFormat="1" applyFont="1" applyFill="1" applyBorder="1" applyAlignment="1">
      <alignment horizontal="justify" vertical="center" wrapText="1"/>
    </xf>
    <xf numFmtId="2" fontId="18" fillId="10" borderId="2" xfId="20" applyNumberFormat="1" applyFont="1" applyFill="1" applyBorder="1" applyAlignment="1">
      <alignment horizontal="justify" vertical="center" wrapText="1"/>
    </xf>
    <xf numFmtId="2" fontId="18" fillId="11" borderId="2" xfId="20" applyNumberFormat="1" applyFont="1" applyFill="1" applyBorder="1" applyAlignment="1">
      <alignment horizontal="justify" vertical="center" wrapText="1"/>
    </xf>
    <xf numFmtId="2" fontId="18" fillId="3" borderId="2" xfId="20" applyNumberFormat="1" applyFont="1" applyFill="1" applyBorder="1" applyAlignment="1">
      <alignment horizontal="justify" vertical="center" wrapText="1"/>
    </xf>
    <xf numFmtId="0" fontId="17" fillId="0" borderId="2" xfId="0" applyFont="1" applyBorder="1" applyAlignment="1">
      <alignment horizontal="justify" vertical="center" wrapText="1"/>
    </xf>
    <xf numFmtId="49" fontId="17" fillId="0" borderId="2" xfId="0" applyNumberFormat="1" applyFont="1" applyBorder="1" applyAlignment="1">
      <alignment horizontal="justify" vertical="center" wrapText="1"/>
    </xf>
    <xf numFmtId="2" fontId="17" fillId="0" borderId="2" xfId="3" applyNumberFormat="1" applyFont="1" applyBorder="1" applyAlignment="1">
      <alignment horizontal="justify" vertical="center" wrapText="1"/>
    </xf>
    <xf numFmtId="3" fontId="17" fillId="0" borderId="2" xfId="1" applyNumberFormat="1" applyFont="1" applyBorder="1" applyAlignment="1">
      <alignment horizontal="justify" vertical="center" wrapText="1"/>
    </xf>
    <xf numFmtId="1" fontId="17" fillId="0" borderId="2" xfId="3" applyNumberFormat="1" applyFont="1" applyBorder="1" applyAlignment="1">
      <alignment horizontal="justify" vertical="center" wrapText="1"/>
    </xf>
    <xf numFmtId="10" fontId="20" fillId="12" borderId="2" xfId="7" applyNumberFormat="1" applyFont="1" applyFill="1" applyBorder="1" applyAlignment="1">
      <alignment horizontal="justify" vertical="center" wrapText="1"/>
    </xf>
    <xf numFmtId="0" fontId="17" fillId="12" borderId="2" xfId="0" applyFont="1" applyFill="1" applyBorder="1" applyAlignment="1">
      <alignment horizontal="justify" vertical="center" wrapText="1"/>
    </xf>
    <xf numFmtId="9" fontId="17" fillId="0" borderId="2" xfId="0" applyNumberFormat="1" applyFont="1" applyBorder="1" applyAlignment="1">
      <alignment horizontal="justify" vertical="center" wrapText="1"/>
    </xf>
    <xf numFmtId="9" fontId="17" fillId="13" borderId="2" xfId="7" quotePrefix="1" applyFont="1" applyFill="1" applyBorder="1" applyAlignment="1">
      <alignment horizontal="justify" vertical="center" wrapText="1"/>
    </xf>
    <xf numFmtId="9" fontId="17" fillId="0" borderId="2" xfId="7" quotePrefix="1" applyFont="1" applyFill="1" applyBorder="1" applyAlignment="1">
      <alignment horizontal="justify" vertical="center" wrapText="1"/>
    </xf>
    <xf numFmtId="9" fontId="17" fillId="0" borderId="2" xfId="7" applyFont="1" applyFill="1" applyBorder="1" applyAlignment="1">
      <alignment horizontal="justify" vertical="center" wrapText="1"/>
    </xf>
    <xf numFmtId="0" fontId="17" fillId="0" borderId="2" xfId="0" applyFont="1" applyFill="1" applyBorder="1" applyAlignment="1">
      <alignment horizontal="justify" vertical="center" wrapText="1"/>
    </xf>
    <xf numFmtId="2" fontId="17" fillId="0" borderId="2" xfId="3" applyNumberFormat="1" applyFont="1" applyFill="1" applyBorder="1" applyAlignment="1">
      <alignment horizontal="justify" vertical="center" wrapText="1"/>
    </xf>
    <xf numFmtId="0" fontId="22" fillId="14" borderId="1" xfId="0" applyFont="1" applyFill="1" applyBorder="1" applyAlignment="1">
      <alignment horizontal="justify" vertical="center" wrapText="1"/>
    </xf>
    <xf numFmtId="0" fontId="18" fillId="15" borderId="2" xfId="0" applyFont="1" applyFill="1" applyBorder="1" applyAlignment="1">
      <alignment horizontal="justify" vertical="center" wrapText="1"/>
    </xf>
    <xf numFmtId="0" fontId="18" fillId="0" borderId="2" xfId="0" applyFont="1" applyBorder="1" applyAlignment="1">
      <alignment horizontal="justify" vertical="center" wrapText="1"/>
    </xf>
    <xf numFmtId="0" fontId="18" fillId="10" borderId="8" xfId="20" applyFont="1" applyFill="1" applyBorder="1" applyAlignment="1">
      <alignment horizontal="justify" vertical="center" wrapText="1"/>
    </xf>
    <xf numFmtId="0" fontId="18" fillId="10" borderId="9" xfId="20" applyFont="1" applyFill="1" applyBorder="1" applyAlignment="1">
      <alignment horizontal="justify" vertical="center" wrapText="1"/>
    </xf>
    <xf numFmtId="0" fontId="18" fillId="10" borderId="6" xfId="20" applyFont="1" applyFill="1" applyBorder="1" applyAlignment="1">
      <alignment horizontal="justify" vertical="center" wrapText="1"/>
    </xf>
    <xf numFmtId="0" fontId="18" fillId="11" borderId="8" xfId="20" applyFont="1" applyFill="1" applyBorder="1" applyAlignment="1">
      <alignment horizontal="justify" vertical="center" wrapText="1"/>
    </xf>
    <xf numFmtId="0" fontId="18" fillId="11" borderId="9" xfId="20" applyFont="1" applyFill="1" applyBorder="1" applyAlignment="1">
      <alignment horizontal="justify" vertical="center" wrapText="1"/>
    </xf>
    <xf numFmtId="0" fontId="18" fillId="11" borderId="6" xfId="20" applyFont="1" applyFill="1" applyBorder="1" applyAlignment="1">
      <alignment horizontal="justify" vertical="center" wrapText="1"/>
    </xf>
    <xf numFmtId="0" fontId="18" fillId="4" borderId="2" xfId="0" applyFont="1" applyFill="1" applyBorder="1" applyAlignment="1">
      <alignment horizontal="justify" vertical="center" wrapText="1"/>
    </xf>
    <xf numFmtId="0" fontId="18" fillId="8" borderId="8" xfId="20" applyFont="1" applyFill="1" applyBorder="1" applyAlignment="1">
      <alignment horizontal="justify" vertical="center" wrapText="1"/>
    </xf>
    <xf numFmtId="0" fontId="18" fillId="8" borderId="9" xfId="20" applyFont="1" applyFill="1" applyBorder="1" applyAlignment="1">
      <alignment horizontal="justify" vertical="center" wrapText="1"/>
    </xf>
    <xf numFmtId="0" fontId="18" fillId="8" borderId="6" xfId="20" applyFont="1" applyFill="1" applyBorder="1" applyAlignment="1">
      <alignment horizontal="justify" vertical="center" wrapText="1"/>
    </xf>
    <xf numFmtId="0" fontId="18" fillId="9" borderId="8" xfId="20" applyFont="1" applyFill="1" applyBorder="1" applyAlignment="1">
      <alignment horizontal="justify" vertical="center" wrapText="1"/>
    </xf>
    <xf numFmtId="0" fontId="18" fillId="9" borderId="9" xfId="20" applyFont="1" applyFill="1" applyBorder="1" applyAlignment="1">
      <alignment horizontal="justify" vertical="center" wrapText="1"/>
    </xf>
    <xf numFmtId="0" fontId="18" fillId="9" borderId="6" xfId="20" applyFont="1" applyFill="1" applyBorder="1" applyAlignment="1">
      <alignment horizontal="justify" vertical="center" wrapText="1"/>
    </xf>
    <xf numFmtId="49" fontId="18" fillId="6" borderId="11" xfId="20" applyNumberFormat="1" applyFont="1" applyFill="1" applyBorder="1" applyAlignment="1">
      <alignment horizontal="justify" vertical="center" wrapText="1"/>
    </xf>
    <xf numFmtId="49" fontId="18" fillId="6" borderId="10" xfId="20" applyNumberFormat="1" applyFont="1" applyFill="1" applyBorder="1" applyAlignment="1">
      <alignment horizontal="justify" vertical="center" wrapText="1"/>
    </xf>
    <xf numFmtId="49" fontId="18" fillId="6" borderId="7" xfId="20" applyNumberFormat="1" applyFont="1" applyFill="1" applyBorder="1" applyAlignment="1">
      <alignment horizontal="justify" vertical="center" wrapText="1"/>
    </xf>
    <xf numFmtId="49" fontId="18" fillId="3" borderId="11" xfId="20" applyNumberFormat="1" applyFont="1" applyFill="1" applyBorder="1" applyAlignment="1">
      <alignment horizontal="justify" vertical="center" wrapText="1"/>
    </xf>
    <xf numFmtId="49" fontId="18" fillId="3" borderId="10" xfId="20" applyNumberFormat="1" applyFont="1" applyFill="1" applyBorder="1" applyAlignment="1">
      <alignment horizontal="justify" vertical="center" wrapText="1"/>
    </xf>
    <xf numFmtId="0" fontId="15" fillId="4" borderId="2" xfId="0" applyFont="1" applyFill="1" applyBorder="1" applyAlignment="1">
      <alignment horizontal="center" vertical="center" wrapText="1"/>
    </xf>
    <xf numFmtId="49" fontId="15" fillId="3" borderId="8" xfId="20" applyNumberFormat="1" applyFont="1" applyFill="1" applyBorder="1" applyAlignment="1">
      <alignment horizontal="center" vertical="center" wrapText="1"/>
    </xf>
    <xf numFmtId="49" fontId="15" fillId="3" borderId="9" xfId="20" applyNumberFormat="1" applyFont="1" applyFill="1" applyBorder="1" applyAlignment="1">
      <alignment horizontal="center" vertical="center" wrapText="1"/>
    </xf>
    <xf numFmtId="0" fontId="15" fillId="11" borderId="8" xfId="20" applyFont="1" applyFill="1" applyBorder="1" applyAlignment="1">
      <alignment horizontal="center" vertical="center" wrapText="1"/>
    </xf>
    <xf numFmtId="0" fontId="15" fillId="11" borderId="9" xfId="20" applyFont="1" applyFill="1" applyBorder="1" applyAlignment="1">
      <alignment horizontal="center" vertical="center" wrapText="1"/>
    </xf>
    <xf numFmtId="0" fontId="15" fillId="11" borderId="6" xfId="20" applyFont="1" applyFill="1" applyBorder="1" applyAlignment="1">
      <alignment horizontal="center" vertical="center" wrapText="1"/>
    </xf>
    <xf numFmtId="0" fontId="5" fillId="5" borderId="2" xfId="0" applyFont="1" applyFill="1" applyBorder="1" applyAlignment="1">
      <alignment horizontal="center"/>
    </xf>
    <xf numFmtId="0" fontId="15" fillId="8" borderId="8" xfId="20" applyFont="1" applyFill="1" applyBorder="1" applyAlignment="1">
      <alignment horizontal="center" vertical="center" wrapText="1"/>
    </xf>
    <xf numFmtId="0" fontId="15" fillId="8" borderId="9" xfId="20" applyFont="1" applyFill="1" applyBorder="1" applyAlignment="1">
      <alignment horizontal="center" vertical="center" wrapText="1"/>
    </xf>
    <xf numFmtId="0" fontId="15" fillId="8" borderId="6" xfId="20" applyFont="1" applyFill="1" applyBorder="1" applyAlignment="1">
      <alignment horizontal="center" vertical="center" wrapText="1"/>
    </xf>
    <xf numFmtId="0" fontId="15" fillId="9" borderId="8" xfId="20" applyFont="1" applyFill="1" applyBorder="1" applyAlignment="1">
      <alignment horizontal="center" vertical="center" wrapText="1"/>
    </xf>
    <xf numFmtId="0" fontId="15" fillId="9" borderId="9" xfId="20" applyFont="1" applyFill="1" applyBorder="1" applyAlignment="1">
      <alignment horizontal="center" vertical="center" wrapText="1"/>
    </xf>
    <xf numFmtId="0" fontId="15" fillId="9" borderId="6" xfId="20" applyFont="1" applyFill="1" applyBorder="1" applyAlignment="1">
      <alignment horizontal="center" vertical="center" wrapText="1"/>
    </xf>
    <xf numFmtId="0" fontId="15" fillId="10" borderId="8" xfId="20" applyFont="1" applyFill="1" applyBorder="1" applyAlignment="1">
      <alignment horizontal="center" vertical="center" wrapText="1"/>
    </xf>
    <xf numFmtId="0" fontId="15" fillId="10" borderId="9" xfId="20" applyFont="1" applyFill="1" applyBorder="1" applyAlignment="1">
      <alignment horizontal="center" vertical="center" wrapText="1"/>
    </xf>
    <xf numFmtId="0" fontId="15" fillId="10" borderId="6" xfId="20" applyFont="1" applyFill="1" applyBorder="1" applyAlignment="1">
      <alignment horizontal="center" vertical="center" wrapText="1"/>
    </xf>
    <xf numFmtId="49" fontId="15" fillId="6" borderId="8" xfId="20" applyNumberFormat="1" applyFont="1" applyFill="1" applyBorder="1" applyAlignment="1">
      <alignment horizontal="center" vertical="center" wrapText="1"/>
    </xf>
    <xf numFmtId="49" fontId="15" fillId="6" borderId="9" xfId="20" applyNumberFormat="1" applyFont="1" applyFill="1" applyBorder="1" applyAlignment="1">
      <alignment horizontal="center" vertical="center" wrapText="1"/>
    </xf>
    <xf numFmtId="49" fontId="15" fillId="6" borderId="6" xfId="20" applyNumberFormat="1" applyFont="1" applyFill="1" applyBorder="1" applyAlignment="1">
      <alignment horizontal="center" vertical="center" wrapText="1"/>
    </xf>
    <xf numFmtId="49" fontId="5" fillId="7" borderId="8" xfId="2" applyNumberFormat="1" applyFont="1" applyFill="1" applyBorder="1" applyAlignment="1">
      <alignment horizontal="center" vertical="center" wrapText="1"/>
    </xf>
    <xf numFmtId="49" fontId="5" fillId="7" borderId="9" xfId="2" applyNumberFormat="1" applyFont="1" applyFill="1" applyBorder="1" applyAlignment="1">
      <alignment horizontal="center" vertical="center" wrapText="1"/>
    </xf>
    <xf numFmtId="49" fontId="5" fillId="7" borderId="6" xfId="2" applyNumberFormat="1" applyFont="1" applyFill="1" applyBorder="1" applyAlignment="1">
      <alignment horizontal="center" vertical="center" wrapText="1"/>
    </xf>
    <xf numFmtId="0" fontId="5" fillId="13" borderId="2" xfId="0" applyFont="1" applyFill="1" applyBorder="1" applyAlignment="1">
      <alignment horizontal="center"/>
    </xf>
    <xf numFmtId="0" fontId="11" fillId="0" borderId="2" xfId="0" applyFont="1" applyBorder="1" applyAlignment="1">
      <alignment horizontal="justify"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18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86591</xdr:colOff>
      <xdr:row>0</xdr:row>
      <xdr:rowOff>259773</xdr:rowOff>
    </xdr:from>
    <xdr:to>
      <xdr:col>1</xdr:col>
      <xdr:colOff>69273</xdr:colOff>
      <xdr:row>0</xdr:row>
      <xdr:rowOff>660294</xdr:rowOff>
    </xdr:to>
    <xdr:pic>
      <xdr:nvPicPr>
        <xdr:cNvPr id="3" name="Imagen 2" descr="Texto&#10;&#10;El contenido generado por IA puede ser incorrecto.">
          <a:extLst>
            <a:ext uri="{FF2B5EF4-FFF2-40B4-BE49-F238E27FC236}">
              <a16:creationId xmlns:a16="http://schemas.microsoft.com/office/drawing/2014/main" id="{B07C79DB-4378-4F87-AFB8-ABCEBFF7D5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91" y="259773"/>
          <a:ext cx="848591" cy="400521"/>
        </a:xfrm>
        <a:prstGeom prst="rect">
          <a:avLst/>
        </a:prstGeom>
        <a:noFill/>
        <a:ln>
          <a:noFill/>
        </a:ln>
      </xdr:spPr>
    </xdr:pic>
    <xdr:clientData/>
  </xdr:twoCellAnchor>
  <xdr:twoCellAnchor>
    <xdr:from>
      <xdr:col>6</xdr:col>
      <xdr:colOff>589094</xdr:colOff>
      <xdr:row>55</xdr:row>
      <xdr:rowOff>5630</xdr:rowOff>
    </xdr:from>
    <xdr:to>
      <xdr:col>9</xdr:col>
      <xdr:colOff>812691</xdr:colOff>
      <xdr:row>68</xdr:row>
      <xdr:rowOff>129885</xdr:rowOff>
    </xdr:to>
    <xdr:sp macro="" textlink="">
      <xdr:nvSpPr>
        <xdr:cNvPr id="2" name="CuadroTexto 1">
          <a:extLst>
            <a:ext uri="{FF2B5EF4-FFF2-40B4-BE49-F238E27FC236}">
              <a16:creationId xmlns:a16="http://schemas.microsoft.com/office/drawing/2014/main" id="{F099C3A6-D586-681C-E4D8-AB942EBBD793}"/>
            </a:ext>
          </a:extLst>
        </xdr:cNvPr>
        <xdr:cNvSpPr txBox="1"/>
      </xdr:nvSpPr>
      <xdr:spPr>
        <a:xfrm>
          <a:off x="9096651" y="57437050"/>
          <a:ext cx="6739563" cy="20941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2400"/>
        </a:p>
        <a:p>
          <a:pPr algn="ctr"/>
          <a:r>
            <a:rPr lang="es-MX" sz="2400"/>
            <a:t>_________________________</a:t>
          </a:r>
        </a:p>
        <a:p>
          <a:pPr algn="ctr"/>
          <a:r>
            <a:rPr lang="es-MX" sz="2400"/>
            <a:t>Mtra.</a:t>
          </a:r>
          <a:r>
            <a:rPr lang="es-MX" sz="2400" baseline="0"/>
            <a:t> Ana Karen Parra Bonilla </a:t>
          </a:r>
        </a:p>
        <a:p>
          <a:pPr algn="ctr"/>
          <a:r>
            <a:rPr lang="es-MX" sz="2400" baseline="0"/>
            <a:t>Titular de la Presidencia</a:t>
          </a:r>
          <a:endParaRPr lang="es-MX" sz="2400"/>
        </a:p>
      </xdr:txBody>
    </xdr:sp>
    <xdr:clientData/>
  </xdr:twoCellAnchor>
  <xdr:twoCellAnchor>
    <xdr:from>
      <xdr:col>17</xdr:col>
      <xdr:colOff>223318</xdr:colOff>
      <xdr:row>55</xdr:row>
      <xdr:rowOff>15364</xdr:rowOff>
    </xdr:from>
    <xdr:to>
      <xdr:col>23</xdr:col>
      <xdr:colOff>683752</xdr:colOff>
      <xdr:row>69</xdr:row>
      <xdr:rowOff>17419</xdr:rowOff>
    </xdr:to>
    <xdr:sp macro="" textlink="">
      <xdr:nvSpPr>
        <xdr:cNvPr id="5" name="CuadroTexto 4">
          <a:extLst>
            <a:ext uri="{FF2B5EF4-FFF2-40B4-BE49-F238E27FC236}">
              <a16:creationId xmlns:a16="http://schemas.microsoft.com/office/drawing/2014/main" id="{798F4899-EEE2-48D6-94AE-03006AA8AE6D}"/>
            </a:ext>
          </a:extLst>
        </xdr:cNvPr>
        <xdr:cNvSpPr txBox="1"/>
      </xdr:nvSpPr>
      <xdr:spPr>
        <a:xfrm>
          <a:off x="26114000" y="57446784"/>
          <a:ext cx="6911457" cy="21235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2400"/>
        </a:p>
        <a:p>
          <a:pPr algn="ctr"/>
          <a:r>
            <a:rPr lang="es-MX" sz="2400"/>
            <a:t>______________________________________</a:t>
          </a:r>
        </a:p>
        <a:p>
          <a:pPr algn="ctr"/>
          <a:r>
            <a:rPr lang="es-MX" sz="2400"/>
            <a:t>Mtro.</a:t>
          </a:r>
          <a:r>
            <a:rPr lang="es-MX" sz="2400" baseline="0"/>
            <a:t> Leandro Werner Gotschal Hernández </a:t>
          </a:r>
        </a:p>
        <a:p>
          <a:pPr algn="ctr"/>
          <a:r>
            <a:rPr lang="es-MX" sz="2400" baseline="0"/>
            <a:t>Titular de Oficialía Mayor</a:t>
          </a:r>
          <a:endParaRPr lang="es-MX" sz="2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P42"/>
  <sheetViews>
    <sheetView tabSelected="1" view="pageBreakPreview" topLeftCell="A21" zoomScale="44" zoomScaleNormal="37" zoomScaleSheetLayoutView="44" workbookViewId="0">
      <selection activeCell="AI74" sqref="AI74"/>
    </sheetView>
  </sheetViews>
  <sheetFormatPr baseColWidth="10" defaultColWidth="11.42578125" defaultRowHeight="12.75" x14ac:dyDescent="0.2"/>
  <cols>
    <col min="1" max="1" width="13" style="39" customWidth="1"/>
    <col min="2" max="2" width="17" style="39" customWidth="1"/>
    <col min="3" max="3" width="26" style="39" customWidth="1"/>
    <col min="4" max="4" width="23" style="39" customWidth="1"/>
    <col min="5" max="5" width="25" style="39" customWidth="1"/>
    <col min="6" max="6" width="23.7109375" style="39" customWidth="1"/>
    <col min="7" max="7" width="34.140625" style="39" customWidth="1"/>
    <col min="8" max="8" width="23.7109375" style="39" customWidth="1"/>
    <col min="9" max="9" width="40" style="39" customWidth="1"/>
    <col min="10" max="10" width="46.42578125" style="39" customWidth="1"/>
    <col min="11" max="12" width="13.140625" style="39" customWidth="1"/>
    <col min="13" max="16" width="13.140625" style="40" customWidth="1"/>
    <col min="17" max="17" width="38.7109375" style="40" customWidth="1"/>
    <col min="18" max="18" width="12" style="40" customWidth="1"/>
    <col min="19" max="21" width="14.5703125" style="40" customWidth="1"/>
    <col min="22" max="23" width="20.42578125" style="40" customWidth="1"/>
    <col min="24" max="24" width="14.85546875" style="40" bestFit="1" customWidth="1"/>
    <col min="25" max="25" width="12.5703125" style="40" bestFit="1" customWidth="1"/>
    <col min="26" max="26" width="13.42578125" style="40" bestFit="1" customWidth="1"/>
    <col min="27" max="27" width="12" style="40" bestFit="1" customWidth="1"/>
    <col min="28" max="28" width="14.85546875" style="40" bestFit="1" customWidth="1"/>
    <col min="29" max="29" width="12.5703125" style="41" bestFit="1" customWidth="1"/>
    <col min="30" max="30" width="13.42578125" style="39" bestFit="1" customWidth="1"/>
    <col min="31" max="31" width="12" style="39" bestFit="1" customWidth="1"/>
    <col min="32" max="32" width="14.85546875" style="39" bestFit="1" customWidth="1"/>
    <col min="33" max="33" width="12.5703125" style="39" bestFit="1" customWidth="1"/>
    <col min="34" max="34" width="13.42578125" style="39" bestFit="1" customWidth="1"/>
    <col min="35" max="35" width="12" style="39" bestFit="1" customWidth="1"/>
    <col min="36" max="36" width="14.85546875" style="39" bestFit="1" customWidth="1"/>
    <col min="37" max="37" width="12.5703125" style="39" bestFit="1" customWidth="1"/>
    <col min="38" max="38" width="13.42578125" style="39" bestFit="1" customWidth="1"/>
    <col min="39" max="39" width="12" style="39" bestFit="1" customWidth="1"/>
    <col min="40" max="40" width="13.7109375" style="39" bestFit="1" customWidth="1"/>
    <col min="41" max="41" width="14.28515625" style="39" bestFit="1" customWidth="1"/>
    <col min="42" max="42" width="12" style="39" bestFit="1" customWidth="1"/>
    <col min="43" max="16384" width="11.42578125" style="39"/>
  </cols>
  <sheetData>
    <row r="1" spans="1:42" ht="67.349999999999994" customHeight="1" x14ac:dyDescent="0.2">
      <c r="A1" s="42"/>
      <c r="B1" s="66" t="s">
        <v>116</v>
      </c>
      <c r="C1" s="66"/>
      <c r="D1" s="66"/>
      <c r="E1" s="66"/>
      <c r="F1" s="66"/>
      <c r="G1" s="66"/>
      <c r="H1" s="66"/>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row>
    <row r="2" spans="1:42" ht="26.25" customHeight="1" x14ac:dyDescent="0.2">
      <c r="A2" s="67" t="s">
        <v>14</v>
      </c>
      <c r="B2" s="67"/>
      <c r="C2" s="68"/>
      <c r="D2" s="82" t="s">
        <v>65</v>
      </c>
      <c r="E2" s="83"/>
      <c r="F2" s="83"/>
      <c r="G2" s="83"/>
      <c r="H2" s="83"/>
      <c r="I2" s="83"/>
      <c r="J2" s="83"/>
      <c r="K2" s="83"/>
      <c r="L2" s="83"/>
      <c r="M2" s="83"/>
      <c r="N2" s="83"/>
      <c r="O2" s="83"/>
      <c r="P2" s="83"/>
      <c r="Q2" s="84"/>
      <c r="R2" s="85" t="s">
        <v>78</v>
      </c>
      <c r="S2" s="86"/>
      <c r="T2" s="86"/>
      <c r="U2" s="86"/>
      <c r="V2" s="86"/>
      <c r="W2" s="86"/>
      <c r="X2" s="76" t="s">
        <v>62</v>
      </c>
      <c r="Y2" s="77"/>
      <c r="Z2" s="77"/>
      <c r="AA2" s="78"/>
      <c r="AB2" s="79" t="s">
        <v>63</v>
      </c>
      <c r="AC2" s="80"/>
      <c r="AD2" s="80"/>
      <c r="AE2" s="81"/>
      <c r="AF2" s="69" t="s">
        <v>64</v>
      </c>
      <c r="AG2" s="70"/>
      <c r="AH2" s="70"/>
      <c r="AI2" s="71"/>
      <c r="AJ2" s="72" t="s">
        <v>66</v>
      </c>
      <c r="AK2" s="73"/>
      <c r="AL2" s="73"/>
      <c r="AM2" s="74"/>
      <c r="AN2" s="75" t="s">
        <v>79</v>
      </c>
      <c r="AO2" s="75"/>
      <c r="AP2" s="75"/>
    </row>
    <row r="3" spans="1:42" s="38" customFormat="1" ht="87.75" customHeight="1" x14ac:dyDescent="0.25">
      <c r="A3" s="43" t="s">
        <v>68</v>
      </c>
      <c r="B3" s="44" t="s">
        <v>69</v>
      </c>
      <c r="C3" s="45" t="s">
        <v>13</v>
      </c>
      <c r="D3" s="46" t="s">
        <v>17</v>
      </c>
      <c r="E3" s="46" t="s">
        <v>18</v>
      </c>
      <c r="F3" s="46" t="s">
        <v>42</v>
      </c>
      <c r="G3" s="46" t="s">
        <v>19</v>
      </c>
      <c r="H3" s="46" t="s">
        <v>20</v>
      </c>
      <c r="I3" s="46" t="s">
        <v>22</v>
      </c>
      <c r="J3" s="46" t="s">
        <v>21</v>
      </c>
      <c r="K3" s="46" t="s">
        <v>43</v>
      </c>
      <c r="L3" s="46" t="s">
        <v>23</v>
      </c>
      <c r="M3" s="46" t="s">
        <v>24</v>
      </c>
      <c r="N3" s="46" t="s">
        <v>25</v>
      </c>
      <c r="O3" s="46" t="s">
        <v>26</v>
      </c>
      <c r="P3" s="46" t="s">
        <v>27</v>
      </c>
      <c r="Q3" s="46" t="s">
        <v>28</v>
      </c>
      <c r="R3" s="47" t="s">
        <v>29</v>
      </c>
      <c r="S3" s="47" t="s">
        <v>51</v>
      </c>
      <c r="T3" s="47" t="s">
        <v>52</v>
      </c>
      <c r="U3" s="47" t="s">
        <v>53</v>
      </c>
      <c r="V3" s="47" t="s">
        <v>30</v>
      </c>
      <c r="W3" s="47" t="s">
        <v>31</v>
      </c>
      <c r="X3" s="48" t="s">
        <v>32</v>
      </c>
      <c r="Y3" s="48" t="s">
        <v>33</v>
      </c>
      <c r="Z3" s="48" t="s">
        <v>34</v>
      </c>
      <c r="AA3" s="48" t="s">
        <v>35</v>
      </c>
      <c r="AB3" s="49" t="s">
        <v>32</v>
      </c>
      <c r="AC3" s="49" t="s">
        <v>33</v>
      </c>
      <c r="AD3" s="49" t="s">
        <v>34</v>
      </c>
      <c r="AE3" s="49" t="s">
        <v>35</v>
      </c>
      <c r="AF3" s="50" t="s">
        <v>32</v>
      </c>
      <c r="AG3" s="50" t="s">
        <v>33</v>
      </c>
      <c r="AH3" s="50" t="s">
        <v>34</v>
      </c>
      <c r="AI3" s="50" t="s">
        <v>35</v>
      </c>
      <c r="AJ3" s="51" t="s">
        <v>32</v>
      </c>
      <c r="AK3" s="51" t="s">
        <v>33</v>
      </c>
      <c r="AL3" s="51" t="s">
        <v>34</v>
      </c>
      <c r="AM3" s="51" t="s">
        <v>35</v>
      </c>
      <c r="AN3" s="47" t="s">
        <v>36</v>
      </c>
      <c r="AO3" s="47" t="s">
        <v>37</v>
      </c>
      <c r="AP3" s="52" t="s">
        <v>35</v>
      </c>
    </row>
    <row r="4" spans="1:42" ht="108" customHeight="1" x14ac:dyDescent="0.2">
      <c r="A4" s="53" t="s">
        <v>363</v>
      </c>
      <c r="B4" s="53" t="s">
        <v>363</v>
      </c>
      <c r="C4" s="53" t="s">
        <v>122</v>
      </c>
      <c r="D4" s="53" t="s">
        <v>123</v>
      </c>
      <c r="E4" s="53" t="s">
        <v>124</v>
      </c>
      <c r="F4" s="53" t="s">
        <v>162</v>
      </c>
      <c r="G4" s="53" t="s">
        <v>197</v>
      </c>
      <c r="H4" s="53" t="s">
        <v>205</v>
      </c>
      <c r="I4" s="53" t="s">
        <v>242</v>
      </c>
      <c r="J4" s="54" t="s">
        <v>324</v>
      </c>
      <c r="K4" s="53" t="s">
        <v>11</v>
      </c>
      <c r="L4" s="53" t="s">
        <v>7</v>
      </c>
      <c r="M4" s="55" t="s">
        <v>9</v>
      </c>
      <c r="N4" s="55" t="s">
        <v>281</v>
      </c>
      <c r="O4" s="56">
        <v>5415</v>
      </c>
      <c r="P4" s="57">
        <v>2025</v>
      </c>
      <c r="Q4" s="55" t="s">
        <v>283</v>
      </c>
      <c r="R4" s="55" t="s">
        <v>319</v>
      </c>
      <c r="S4" s="58" t="s">
        <v>323</v>
      </c>
      <c r="T4" s="58" t="s">
        <v>322</v>
      </c>
      <c r="U4" s="58" t="s">
        <v>321</v>
      </c>
      <c r="V4" s="57">
        <v>5200</v>
      </c>
      <c r="W4" s="57">
        <v>5200</v>
      </c>
      <c r="X4" s="59">
        <v>1300</v>
      </c>
      <c r="Y4" s="59">
        <v>1144</v>
      </c>
      <c r="Z4" s="60">
        <f>Y4/X4</f>
        <v>0.88</v>
      </c>
      <c r="AA4" s="61" t="s">
        <v>98</v>
      </c>
      <c r="AB4" s="53">
        <v>1300</v>
      </c>
      <c r="AC4" s="53">
        <v>1059</v>
      </c>
      <c r="AD4" s="60">
        <f t="shared" ref="AD4:AD13" si="0">AC4/AB4</f>
        <v>0.81461538461538463</v>
      </c>
      <c r="AE4" s="61" t="s">
        <v>98</v>
      </c>
      <c r="AF4" s="53">
        <v>1300</v>
      </c>
      <c r="AG4" s="53">
        <v>1137</v>
      </c>
      <c r="AH4" s="60">
        <f t="shared" ref="AH4:AH41" si="1">AG4/AF4</f>
        <v>0.87461538461538457</v>
      </c>
      <c r="AI4" s="62" t="s">
        <v>98</v>
      </c>
      <c r="AJ4" s="53"/>
      <c r="AK4" s="53"/>
      <c r="AL4" s="60"/>
      <c r="AM4" s="62"/>
      <c r="AN4" s="53">
        <f>Y4+AC4+AG4+AK4</f>
        <v>3340</v>
      </c>
      <c r="AO4" s="63">
        <f>AN4/W4</f>
        <v>0.64230769230769236</v>
      </c>
      <c r="AP4" s="61" t="s">
        <v>67</v>
      </c>
    </row>
    <row r="5" spans="1:42" ht="108" customHeight="1" x14ac:dyDescent="0.2">
      <c r="A5" s="53" t="s">
        <v>363</v>
      </c>
      <c r="B5" s="53" t="s">
        <v>363</v>
      </c>
      <c r="C5" s="53" t="s">
        <v>122</v>
      </c>
      <c r="D5" s="53" t="s">
        <v>123</v>
      </c>
      <c r="E5" s="53" t="s">
        <v>125</v>
      </c>
      <c r="F5" s="53" t="s">
        <v>162</v>
      </c>
      <c r="G5" s="53" t="s">
        <v>198</v>
      </c>
      <c r="H5" s="53" t="s">
        <v>206</v>
      </c>
      <c r="I5" s="53" t="s">
        <v>243</v>
      </c>
      <c r="J5" s="53" t="s">
        <v>325</v>
      </c>
      <c r="K5" s="53" t="s">
        <v>11</v>
      </c>
      <c r="L5" s="53" t="s">
        <v>7</v>
      </c>
      <c r="M5" s="55" t="s">
        <v>9</v>
      </c>
      <c r="N5" s="55" t="s">
        <v>281</v>
      </c>
      <c r="O5" s="56">
        <v>7084</v>
      </c>
      <c r="P5" s="57">
        <v>2025</v>
      </c>
      <c r="Q5" s="55" t="s">
        <v>284</v>
      </c>
      <c r="R5" s="55" t="s">
        <v>319</v>
      </c>
      <c r="S5" s="58" t="s">
        <v>323</v>
      </c>
      <c r="T5" s="58" t="s">
        <v>322</v>
      </c>
      <c r="U5" s="58" t="s">
        <v>321</v>
      </c>
      <c r="V5" s="57">
        <v>6900</v>
      </c>
      <c r="W5" s="57">
        <v>6900</v>
      </c>
      <c r="X5" s="59">
        <v>1800</v>
      </c>
      <c r="Y5" s="59">
        <v>1688</v>
      </c>
      <c r="Z5" s="60">
        <f t="shared" ref="Z5:Z41" si="2">Y5/X5</f>
        <v>0.93777777777777782</v>
      </c>
      <c r="AA5" s="61" t="s">
        <v>98</v>
      </c>
      <c r="AB5" s="53">
        <v>1700</v>
      </c>
      <c r="AC5" s="53">
        <v>1642</v>
      </c>
      <c r="AD5" s="60">
        <f t="shared" si="0"/>
        <v>0.96588235294117653</v>
      </c>
      <c r="AE5" s="61" t="s">
        <v>98</v>
      </c>
      <c r="AF5" s="53">
        <v>1900</v>
      </c>
      <c r="AG5" s="53">
        <v>1973</v>
      </c>
      <c r="AH5" s="60">
        <f t="shared" si="1"/>
        <v>1.0384210526315789</v>
      </c>
      <c r="AI5" s="62" t="s">
        <v>98</v>
      </c>
      <c r="AJ5" s="53"/>
      <c r="AK5" s="53"/>
      <c r="AL5" s="60"/>
      <c r="AM5" s="62"/>
      <c r="AN5" s="53">
        <f t="shared" ref="AN5:AN42" si="3">Y5+AC5+AG5+AK5</f>
        <v>5303</v>
      </c>
      <c r="AO5" s="63">
        <f t="shared" ref="AO5:AO42" si="4">AN5/W5</f>
        <v>0.76855072463768115</v>
      </c>
      <c r="AP5" s="61" t="s">
        <v>67</v>
      </c>
    </row>
    <row r="6" spans="1:42" ht="108" customHeight="1" x14ac:dyDescent="0.2">
      <c r="A6" s="53" t="s">
        <v>363</v>
      </c>
      <c r="B6" s="53" t="s">
        <v>363</v>
      </c>
      <c r="C6" s="53" t="s">
        <v>122</v>
      </c>
      <c r="D6" s="53" t="s">
        <v>123</v>
      </c>
      <c r="E6" s="53" t="s">
        <v>126</v>
      </c>
      <c r="F6" s="53" t="s">
        <v>162</v>
      </c>
      <c r="G6" s="53" t="s">
        <v>169</v>
      </c>
      <c r="H6" s="53" t="s">
        <v>207</v>
      </c>
      <c r="I6" s="53" t="s">
        <v>244</v>
      </c>
      <c r="J6" s="53" t="s">
        <v>326</v>
      </c>
      <c r="K6" s="53" t="s">
        <v>11</v>
      </c>
      <c r="L6" s="53" t="s">
        <v>7</v>
      </c>
      <c r="M6" s="55" t="s">
        <v>9</v>
      </c>
      <c r="N6" s="55" t="s">
        <v>281</v>
      </c>
      <c r="O6" s="56">
        <v>215</v>
      </c>
      <c r="P6" s="57">
        <v>2025</v>
      </c>
      <c r="Q6" s="55" t="s">
        <v>285</v>
      </c>
      <c r="R6" s="55" t="s">
        <v>319</v>
      </c>
      <c r="S6" s="58" t="s">
        <v>323</v>
      </c>
      <c r="T6" s="58" t="s">
        <v>322</v>
      </c>
      <c r="U6" s="58" t="s">
        <v>321</v>
      </c>
      <c r="V6" s="57">
        <v>195</v>
      </c>
      <c r="W6" s="57">
        <v>195</v>
      </c>
      <c r="X6" s="59">
        <v>60</v>
      </c>
      <c r="Y6" s="59">
        <v>31</v>
      </c>
      <c r="Z6" s="60">
        <f t="shared" si="2"/>
        <v>0.51666666666666672</v>
      </c>
      <c r="AA6" s="61" t="s">
        <v>67</v>
      </c>
      <c r="AB6" s="53">
        <v>50</v>
      </c>
      <c r="AC6" s="53">
        <v>45</v>
      </c>
      <c r="AD6" s="60">
        <f t="shared" si="0"/>
        <v>0.9</v>
      </c>
      <c r="AE6" s="61" t="s">
        <v>98</v>
      </c>
      <c r="AF6" s="53">
        <v>65</v>
      </c>
      <c r="AG6" s="53">
        <v>53</v>
      </c>
      <c r="AH6" s="60">
        <f t="shared" si="1"/>
        <v>0.81538461538461537</v>
      </c>
      <c r="AI6" s="62" t="s">
        <v>98</v>
      </c>
      <c r="AJ6" s="53"/>
      <c r="AK6" s="53"/>
      <c r="AL6" s="60"/>
      <c r="AM6" s="62"/>
      <c r="AN6" s="53">
        <f t="shared" si="3"/>
        <v>129</v>
      </c>
      <c r="AO6" s="63">
        <f t="shared" si="4"/>
        <v>0.66153846153846152</v>
      </c>
      <c r="AP6" s="61" t="s">
        <v>67</v>
      </c>
    </row>
    <row r="7" spans="1:42" ht="108" customHeight="1" x14ac:dyDescent="0.2">
      <c r="A7" s="53" t="s">
        <v>363</v>
      </c>
      <c r="B7" s="53" t="s">
        <v>363</v>
      </c>
      <c r="C7" s="53" t="s">
        <v>122</v>
      </c>
      <c r="D7" s="53" t="s">
        <v>123</v>
      </c>
      <c r="E7" s="53" t="s">
        <v>127</v>
      </c>
      <c r="F7" s="53" t="s">
        <v>163</v>
      </c>
      <c r="G7" s="53" t="s">
        <v>199</v>
      </c>
      <c r="H7" s="53" t="s">
        <v>208</v>
      </c>
      <c r="I7" s="53" t="s">
        <v>245</v>
      </c>
      <c r="J7" s="53" t="s">
        <v>327</v>
      </c>
      <c r="K7" s="53" t="s">
        <v>11</v>
      </c>
      <c r="L7" s="53" t="s">
        <v>279</v>
      </c>
      <c r="M7" s="55" t="s">
        <v>9</v>
      </c>
      <c r="N7" s="55" t="s">
        <v>281</v>
      </c>
      <c r="O7" s="56">
        <v>4</v>
      </c>
      <c r="P7" s="57">
        <v>2025</v>
      </c>
      <c r="Q7" s="55" t="s">
        <v>286</v>
      </c>
      <c r="R7" s="55" t="s">
        <v>319</v>
      </c>
      <c r="S7" s="58" t="s">
        <v>323</v>
      </c>
      <c r="T7" s="58" t="s">
        <v>322</v>
      </c>
      <c r="U7" s="58" t="s">
        <v>321</v>
      </c>
      <c r="V7" s="57">
        <v>6</v>
      </c>
      <c r="W7" s="57">
        <v>6</v>
      </c>
      <c r="X7" s="59">
        <v>2</v>
      </c>
      <c r="Y7" s="59">
        <v>1</v>
      </c>
      <c r="Z7" s="60">
        <f t="shared" si="2"/>
        <v>0.5</v>
      </c>
      <c r="AA7" s="61" t="s">
        <v>362</v>
      </c>
      <c r="AB7" s="53">
        <v>1</v>
      </c>
      <c r="AC7" s="53">
        <v>2</v>
      </c>
      <c r="AD7" s="60">
        <f t="shared" si="0"/>
        <v>2</v>
      </c>
      <c r="AE7" s="61" t="s">
        <v>362</v>
      </c>
      <c r="AF7" s="53">
        <v>2</v>
      </c>
      <c r="AG7" s="53">
        <v>7</v>
      </c>
      <c r="AH7" s="60">
        <f t="shared" si="1"/>
        <v>3.5</v>
      </c>
      <c r="AI7" s="62" t="s">
        <v>362</v>
      </c>
      <c r="AJ7" s="53"/>
      <c r="AK7" s="53"/>
      <c r="AL7" s="60"/>
      <c r="AM7" s="62"/>
      <c r="AN7" s="53">
        <f t="shared" si="3"/>
        <v>10</v>
      </c>
      <c r="AO7" s="63">
        <f t="shared" si="4"/>
        <v>1.6666666666666667</v>
      </c>
      <c r="AP7" s="61" t="s">
        <v>362</v>
      </c>
    </row>
    <row r="8" spans="1:42" ht="108" customHeight="1" x14ac:dyDescent="0.2">
      <c r="A8" s="53" t="s">
        <v>363</v>
      </c>
      <c r="B8" s="53" t="s">
        <v>363</v>
      </c>
      <c r="C8" s="53" t="s">
        <v>122</v>
      </c>
      <c r="D8" s="53" t="s">
        <v>123</v>
      </c>
      <c r="E8" s="53" t="s">
        <v>128</v>
      </c>
      <c r="F8" s="53" t="s">
        <v>163</v>
      </c>
      <c r="G8" s="53" t="s">
        <v>200</v>
      </c>
      <c r="H8" s="53" t="s">
        <v>209</v>
      </c>
      <c r="I8" s="53" t="s">
        <v>246</v>
      </c>
      <c r="J8" s="53" t="s">
        <v>328</v>
      </c>
      <c r="K8" s="53" t="s">
        <v>11</v>
      </c>
      <c r="L8" s="53" t="s">
        <v>7</v>
      </c>
      <c r="M8" s="55" t="s">
        <v>9</v>
      </c>
      <c r="N8" s="55" t="s">
        <v>281</v>
      </c>
      <c r="O8" s="56">
        <v>586</v>
      </c>
      <c r="P8" s="57">
        <v>2025</v>
      </c>
      <c r="Q8" s="55" t="s">
        <v>287</v>
      </c>
      <c r="R8" s="55" t="s">
        <v>319</v>
      </c>
      <c r="S8" s="58" t="s">
        <v>323</v>
      </c>
      <c r="T8" s="58" t="s">
        <v>322</v>
      </c>
      <c r="U8" s="58" t="s">
        <v>321</v>
      </c>
      <c r="V8" s="57">
        <v>570</v>
      </c>
      <c r="W8" s="57">
        <v>570</v>
      </c>
      <c r="X8" s="59">
        <v>100</v>
      </c>
      <c r="Y8" s="59">
        <v>220</v>
      </c>
      <c r="Z8" s="60">
        <f t="shared" si="2"/>
        <v>2.2000000000000002</v>
      </c>
      <c r="AA8" s="61" t="s">
        <v>362</v>
      </c>
      <c r="AB8" s="53">
        <v>250</v>
      </c>
      <c r="AC8" s="53">
        <v>188</v>
      </c>
      <c r="AD8" s="60">
        <f t="shared" si="0"/>
        <v>0.752</v>
      </c>
      <c r="AE8" s="61" t="s">
        <v>67</v>
      </c>
      <c r="AF8" s="53">
        <v>70</v>
      </c>
      <c r="AG8" s="53">
        <v>226</v>
      </c>
      <c r="AH8" s="60">
        <f t="shared" si="1"/>
        <v>3.2285714285714286</v>
      </c>
      <c r="AI8" s="62" t="s">
        <v>362</v>
      </c>
      <c r="AJ8" s="53"/>
      <c r="AK8" s="53"/>
      <c r="AL8" s="60"/>
      <c r="AM8" s="62"/>
      <c r="AN8" s="53">
        <f t="shared" si="3"/>
        <v>634</v>
      </c>
      <c r="AO8" s="63">
        <f t="shared" si="4"/>
        <v>1.1122807017543859</v>
      </c>
      <c r="AP8" s="61" t="s">
        <v>98</v>
      </c>
    </row>
    <row r="9" spans="1:42" ht="108" customHeight="1" x14ac:dyDescent="0.2">
      <c r="A9" s="53" t="s">
        <v>363</v>
      </c>
      <c r="B9" s="53" t="s">
        <v>363</v>
      </c>
      <c r="C9" s="53" t="s">
        <v>122</v>
      </c>
      <c r="D9" s="53" t="s">
        <v>123</v>
      </c>
      <c r="E9" s="53" t="s">
        <v>129</v>
      </c>
      <c r="F9" s="53" t="s">
        <v>163</v>
      </c>
      <c r="G9" s="53" t="s">
        <v>201</v>
      </c>
      <c r="H9" s="53" t="s">
        <v>210</v>
      </c>
      <c r="I9" s="53" t="s">
        <v>247</v>
      </c>
      <c r="J9" s="53" t="s">
        <v>329</v>
      </c>
      <c r="K9" s="53" t="s">
        <v>11</v>
      </c>
      <c r="L9" s="53" t="s">
        <v>7</v>
      </c>
      <c r="M9" s="55" t="s">
        <v>9</v>
      </c>
      <c r="N9" s="55" t="s">
        <v>281</v>
      </c>
      <c r="O9" s="56">
        <v>0</v>
      </c>
      <c r="P9" s="57">
        <v>2025</v>
      </c>
      <c r="Q9" s="55" t="s">
        <v>288</v>
      </c>
      <c r="R9" s="55" t="s">
        <v>319</v>
      </c>
      <c r="S9" s="58" t="s">
        <v>323</v>
      </c>
      <c r="T9" s="58" t="s">
        <v>322</v>
      </c>
      <c r="U9" s="58" t="s">
        <v>321</v>
      </c>
      <c r="V9" s="57">
        <v>4</v>
      </c>
      <c r="W9" s="57">
        <v>4</v>
      </c>
      <c r="X9" s="59">
        <v>1</v>
      </c>
      <c r="Y9" s="59">
        <v>1</v>
      </c>
      <c r="Z9" s="60">
        <f t="shared" si="2"/>
        <v>1</v>
      </c>
      <c r="AA9" s="61" t="s">
        <v>98</v>
      </c>
      <c r="AB9" s="53">
        <v>1</v>
      </c>
      <c r="AC9" s="53">
        <v>0</v>
      </c>
      <c r="AD9" s="60">
        <f t="shared" si="0"/>
        <v>0</v>
      </c>
      <c r="AE9" s="61" t="s">
        <v>362</v>
      </c>
      <c r="AF9" s="53">
        <v>1</v>
      </c>
      <c r="AG9" s="53">
        <v>1</v>
      </c>
      <c r="AH9" s="60">
        <f t="shared" si="1"/>
        <v>1</v>
      </c>
      <c r="AI9" s="62" t="s">
        <v>98</v>
      </c>
      <c r="AJ9" s="53"/>
      <c r="AK9" s="53"/>
      <c r="AL9" s="60"/>
      <c r="AM9" s="62"/>
      <c r="AN9" s="53">
        <f t="shared" si="3"/>
        <v>2</v>
      </c>
      <c r="AO9" s="63">
        <f t="shared" si="4"/>
        <v>0.5</v>
      </c>
      <c r="AP9" s="61" t="s">
        <v>362</v>
      </c>
    </row>
    <row r="10" spans="1:42" ht="108" customHeight="1" x14ac:dyDescent="0.2">
      <c r="A10" s="53" t="s">
        <v>363</v>
      </c>
      <c r="B10" s="53" t="s">
        <v>363</v>
      </c>
      <c r="C10" s="53" t="s">
        <v>122</v>
      </c>
      <c r="D10" s="53" t="s">
        <v>123</v>
      </c>
      <c r="E10" s="53" t="s">
        <v>130</v>
      </c>
      <c r="F10" s="53" t="s">
        <v>163</v>
      </c>
      <c r="G10" s="53" t="s">
        <v>202</v>
      </c>
      <c r="H10" s="53" t="s">
        <v>211</v>
      </c>
      <c r="I10" s="53" t="s">
        <v>248</v>
      </c>
      <c r="J10" s="53" t="s">
        <v>330</v>
      </c>
      <c r="K10" s="53" t="s">
        <v>11</v>
      </c>
      <c r="L10" s="53" t="s">
        <v>7</v>
      </c>
      <c r="M10" s="55" t="s">
        <v>9</v>
      </c>
      <c r="N10" s="55" t="s">
        <v>281</v>
      </c>
      <c r="O10" s="56">
        <v>0</v>
      </c>
      <c r="P10" s="57">
        <v>2025</v>
      </c>
      <c r="Q10" s="55" t="s">
        <v>289</v>
      </c>
      <c r="R10" s="55" t="s">
        <v>319</v>
      </c>
      <c r="S10" s="58" t="s">
        <v>323</v>
      </c>
      <c r="T10" s="58" t="s">
        <v>322</v>
      </c>
      <c r="U10" s="58" t="s">
        <v>321</v>
      </c>
      <c r="V10" s="57">
        <v>4</v>
      </c>
      <c r="W10" s="57">
        <v>4</v>
      </c>
      <c r="X10" s="59">
        <v>1</v>
      </c>
      <c r="Y10" s="59">
        <v>0</v>
      </c>
      <c r="Z10" s="60">
        <f t="shared" si="2"/>
        <v>0</v>
      </c>
      <c r="AA10" s="61" t="s">
        <v>362</v>
      </c>
      <c r="AB10" s="53">
        <v>1</v>
      </c>
      <c r="AC10" s="53">
        <v>0</v>
      </c>
      <c r="AD10" s="60">
        <f t="shared" si="0"/>
        <v>0</v>
      </c>
      <c r="AE10" s="61" t="s">
        <v>362</v>
      </c>
      <c r="AF10" s="53">
        <v>1</v>
      </c>
      <c r="AG10" s="53">
        <v>0</v>
      </c>
      <c r="AH10" s="60">
        <f t="shared" si="1"/>
        <v>0</v>
      </c>
      <c r="AI10" s="62" t="s">
        <v>362</v>
      </c>
      <c r="AJ10" s="53"/>
      <c r="AK10" s="53"/>
      <c r="AL10" s="60"/>
      <c r="AM10" s="62"/>
      <c r="AN10" s="53">
        <f t="shared" si="3"/>
        <v>0</v>
      </c>
      <c r="AO10" s="63">
        <f t="shared" si="4"/>
        <v>0</v>
      </c>
      <c r="AP10" s="61" t="s">
        <v>362</v>
      </c>
    </row>
    <row r="11" spans="1:42" ht="108" customHeight="1" x14ac:dyDescent="0.2">
      <c r="A11" s="64" t="s">
        <v>363</v>
      </c>
      <c r="B11" s="64" t="s">
        <v>363</v>
      </c>
      <c r="C11" s="64" t="s">
        <v>122</v>
      </c>
      <c r="D11" s="64" t="s">
        <v>123</v>
      </c>
      <c r="E11" s="64" t="s">
        <v>364</v>
      </c>
      <c r="F11" s="64" t="s">
        <v>163</v>
      </c>
      <c r="G11" s="64" t="s">
        <v>170</v>
      </c>
      <c r="H11" s="64" t="s">
        <v>370</v>
      </c>
      <c r="I11" s="64" t="s">
        <v>365</v>
      </c>
      <c r="J11" s="64" t="s">
        <v>367</v>
      </c>
      <c r="K11" s="64" t="s">
        <v>11</v>
      </c>
      <c r="L11" s="64" t="s">
        <v>7</v>
      </c>
      <c r="M11" s="65" t="s">
        <v>9</v>
      </c>
      <c r="N11" s="55" t="s">
        <v>281</v>
      </c>
      <c r="O11" s="56" t="s">
        <v>318</v>
      </c>
      <c r="P11" s="57" t="s">
        <v>318</v>
      </c>
      <c r="Q11" s="55" t="s">
        <v>366</v>
      </c>
      <c r="R11" s="65" t="s">
        <v>319</v>
      </c>
      <c r="S11" s="58" t="s">
        <v>323</v>
      </c>
      <c r="T11" s="58" t="s">
        <v>322</v>
      </c>
      <c r="U11" s="58" t="s">
        <v>321</v>
      </c>
      <c r="V11" s="57">
        <v>6</v>
      </c>
      <c r="W11" s="57">
        <v>6</v>
      </c>
      <c r="X11" s="59">
        <v>0</v>
      </c>
      <c r="Y11" s="59">
        <v>0</v>
      </c>
      <c r="Z11" s="60">
        <v>1</v>
      </c>
      <c r="AA11" s="61" t="s">
        <v>98</v>
      </c>
      <c r="AB11" s="53">
        <v>0</v>
      </c>
      <c r="AC11" s="53">
        <v>0</v>
      </c>
      <c r="AD11" s="60">
        <v>1</v>
      </c>
      <c r="AE11" s="61" t="s">
        <v>98</v>
      </c>
      <c r="AF11" s="53">
        <v>3</v>
      </c>
      <c r="AG11" s="64">
        <v>7</v>
      </c>
      <c r="AH11" s="60">
        <f t="shared" si="1"/>
        <v>2.3333333333333335</v>
      </c>
      <c r="AI11" s="62" t="s">
        <v>362</v>
      </c>
      <c r="AJ11" s="53"/>
      <c r="AK11" s="53"/>
      <c r="AL11" s="60"/>
      <c r="AM11" s="62"/>
      <c r="AN11" s="53">
        <f t="shared" si="3"/>
        <v>7</v>
      </c>
      <c r="AO11" s="63">
        <f t="shared" si="4"/>
        <v>1.1666666666666667</v>
      </c>
      <c r="AP11" s="61" t="s">
        <v>98</v>
      </c>
    </row>
    <row r="12" spans="1:42" ht="108" customHeight="1" x14ac:dyDescent="0.2">
      <c r="A12" s="53" t="s">
        <v>363</v>
      </c>
      <c r="B12" s="53" t="s">
        <v>363</v>
      </c>
      <c r="C12" s="53" t="s">
        <v>122</v>
      </c>
      <c r="D12" s="53" t="s">
        <v>123</v>
      </c>
      <c r="E12" s="53" t="s">
        <v>131</v>
      </c>
      <c r="F12" s="53" t="s">
        <v>162</v>
      </c>
      <c r="G12" s="53" t="s">
        <v>203</v>
      </c>
      <c r="H12" s="53" t="s">
        <v>212</v>
      </c>
      <c r="I12" s="53" t="s">
        <v>249</v>
      </c>
      <c r="J12" s="53" t="s">
        <v>331</v>
      </c>
      <c r="K12" s="53" t="s">
        <v>11</v>
      </c>
      <c r="L12" s="53" t="s">
        <v>7</v>
      </c>
      <c r="M12" s="55" t="s">
        <v>9</v>
      </c>
      <c r="N12" s="55" t="s">
        <v>281</v>
      </c>
      <c r="O12" s="56">
        <v>16</v>
      </c>
      <c r="P12" s="57">
        <v>2025</v>
      </c>
      <c r="Q12" s="55" t="s">
        <v>290</v>
      </c>
      <c r="R12" s="55" t="s">
        <v>320</v>
      </c>
      <c r="S12" s="58" t="s">
        <v>323</v>
      </c>
      <c r="T12" s="58" t="s">
        <v>322</v>
      </c>
      <c r="U12" s="58" t="s">
        <v>321</v>
      </c>
      <c r="V12" s="57">
        <v>16</v>
      </c>
      <c r="W12" s="57">
        <v>16</v>
      </c>
      <c r="X12" s="59">
        <v>4</v>
      </c>
      <c r="Y12" s="59">
        <v>5</v>
      </c>
      <c r="Z12" s="60">
        <f t="shared" si="2"/>
        <v>1.25</v>
      </c>
      <c r="AA12" s="61" t="s">
        <v>98</v>
      </c>
      <c r="AB12" s="53">
        <v>4</v>
      </c>
      <c r="AC12" s="53">
        <v>4</v>
      </c>
      <c r="AD12" s="60">
        <f t="shared" si="0"/>
        <v>1</v>
      </c>
      <c r="AE12" s="61" t="s">
        <v>98</v>
      </c>
      <c r="AF12" s="53">
        <v>4</v>
      </c>
      <c r="AG12" s="53">
        <v>4</v>
      </c>
      <c r="AH12" s="60">
        <f t="shared" si="1"/>
        <v>1</v>
      </c>
      <c r="AI12" s="62" t="s">
        <v>98</v>
      </c>
      <c r="AJ12" s="53"/>
      <c r="AK12" s="53"/>
      <c r="AL12" s="60"/>
      <c r="AM12" s="62"/>
      <c r="AN12" s="53">
        <f t="shared" si="3"/>
        <v>13</v>
      </c>
      <c r="AO12" s="63">
        <f t="shared" si="4"/>
        <v>0.8125</v>
      </c>
      <c r="AP12" s="61" t="s">
        <v>98</v>
      </c>
    </row>
    <row r="13" spans="1:42" ht="108" customHeight="1" x14ac:dyDescent="0.2">
      <c r="A13" s="53" t="s">
        <v>363</v>
      </c>
      <c r="B13" s="53" t="s">
        <v>363</v>
      </c>
      <c r="C13" s="53" t="s">
        <v>122</v>
      </c>
      <c r="D13" s="53" t="s">
        <v>123</v>
      </c>
      <c r="E13" s="53" t="s">
        <v>132</v>
      </c>
      <c r="F13" s="53" t="s">
        <v>164</v>
      </c>
      <c r="G13" s="53" t="s">
        <v>204</v>
      </c>
      <c r="H13" s="53" t="s">
        <v>213</v>
      </c>
      <c r="I13" s="53" t="s">
        <v>250</v>
      </c>
      <c r="J13" s="53" t="s">
        <v>332</v>
      </c>
      <c r="K13" s="53" t="s">
        <v>11</v>
      </c>
      <c r="L13" s="53" t="s">
        <v>7</v>
      </c>
      <c r="M13" s="55" t="s">
        <v>9</v>
      </c>
      <c r="N13" s="55" t="s">
        <v>281</v>
      </c>
      <c r="O13" s="56">
        <v>69</v>
      </c>
      <c r="P13" s="57">
        <v>2025</v>
      </c>
      <c r="Q13" s="55" t="s">
        <v>291</v>
      </c>
      <c r="R13" s="55" t="s">
        <v>319</v>
      </c>
      <c r="S13" s="58" t="s">
        <v>323</v>
      </c>
      <c r="T13" s="58" t="s">
        <v>322</v>
      </c>
      <c r="U13" s="58" t="s">
        <v>321</v>
      </c>
      <c r="V13" s="57">
        <v>120</v>
      </c>
      <c r="W13" s="57">
        <v>120</v>
      </c>
      <c r="X13" s="59">
        <v>30</v>
      </c>
      <c r="Y13" s="59">
        <v>21</v>
      </c>
      <c r="Z13" s="60">
        <f t="shared" si="2"/>
        <v>0.7</v>
      </c>
      <c r="AA13" s="61" t="s">
        <v>67</v>
      </c>
      <c r="AB13" s="53">
        <v>30</v>
      </c>
      <c r="AC13" s="53">
        <v>17</v>
      </c>
      <c r="AD13" s="60">
        <f t="shared" si="0"/>
        <v>0.56666666666666665</v>
      </c>
      <c r="AE13" s="61" t="s">
        <v>67</v>
      </c>
      <c r="AF13" s="53">
        <v>30</v>
      </c>
      <c r="AG13" s="53">
        <v>17</v>
      </c>
      <c r="AH13" s="60">
        <f t="shared" si="1"/>
        <v>0.56666666666666665</v>
      </c>
      <c r="AI13" s="62" t="s">
        <v>67</v>
      </c>
      <c r="AJ13" s="53"/>
      <c r="AK13" s="53"/>
      <c r="AL13" s="60"/>
      <c r="AM13" s="62"/>
      <c r="AN13" s="53">
        <f t="shared" si="3"/>
        <v>55</v>
      </c>
      <c r="AO13" s="63">
        <f t="shared" si="4"/>
        <v>0.45833333333333331</v>
      </c>
      <c r="AP13" s="61" t="s">
        <v>362</v>
      </c>
    </row>
    <row r="14" spans="1:42" ht="108" customHeight="1" x14ac:dyDescent="0.2">
      <c r="A14" s="53" t="s">
        <v>363</v>
      </c>
      <c r="B14" s="53" t="s">
        <v>363</v>
      </c>
      <c r="C14" s="53" t="s">
        <v>122</v>
      </c>
      <c r="D14" s="53" t="s">
        <v>123</v>
      </c>
      <c r="E14" s="53" t="s">
        <v>133</v>
      </c>
      <c r="F14" s="53" t="s">
        <v>162</v>
      </c>
      <c r="G14" s="53" t="s">
        <v>169</v>
      </c>
      <c r="H14" s="53" t="s">
        <v>207</v>
      </c>
      <c r="I14" s="53" t="s">
        <v>251</v>
      </c>
      <c r="J14" s="53" t="s">
        <v>326</v>
      </c>
      <c r="K14" s="53" t="s">
        <v>11</v>
      </c>
      <c r="L14" s="53" t="s">
        <v>7</v>
      </c>
      <c r="M14" s="55" t="s">
        <v>9</v>
      </c>
      <c r="N14" s="55" t="s">
        <v>281</v>
      </c>
      <c r="O14" s="56">
        <v>87</v>
      </c>
      <c r="P14" s="57">
        <v>2025</v>
      </c>
      <c r="Q14" s="55" t="s">
        <v>292</v>
      </c>
      <c r="R14" s="55" t="s">
        <v>319</v>
      </c>
      <c r="S14" s="58" t="s">
        <v>323</v>
      </c>
      <c r="T14" s="58" t="s">
        <v>322</v>
      </c>
      <c r="U14" s="58" t="s">
        <v>321</v>
      </c>
      <c r="V14" s="57">
        <v>250</v>
      </c>
      <c r="W14" s="57">
        <v>250</v>
      </c>
      <c r="X14" s="59">
        <v>40</v>
      </c>
      <c r="Y14" s="59">
        <v>31</v>
      </c>
      <c r="Z14" s="60">
        <f t="shared" si="2"/>
        <v>0.77500000000000002</v>
      </c>
      <c r="AA14" s="61" t="s">
        <v>67</v>
      </c>
      <c r="AB14" s="53">
        <v>80</v>
      </c>
      <c r="AC14" s="53">
        <v>38</v>
      </c>
      <c r="AD14" s="60">
        <f t="shared" ref="AD14:AD23" si="5">AC14/AB14</f>
        <v>0.47499999999999998</v>
      </c>
      <c r="AE14" s="61" t="s">
        <v>362</v>
      </c>
      <c r="AF14" s="53">
        <v>80</v>
      </c>
      <c r="AG14" s="53">
        <v>29</v>
      </c>
      <c r="AH14" s="60">
        <f t="shared" si="1"/>
        <v>0.36249999999999999</v>
      </c>
      <c r="AI14" s="62" t="s">
        <v>362</v>
      </c>
      <c r="AJ14" s="53"/>
      <c r="AK14" s="53"/>
      <c r="AL14" s="60"/>
      <c r="AM14" s="62"/>
      <c r="AN14" s="53">
        <f t="shared" si="3"/>
        <v>98</v>
      </c>
      <c r="AO14" s="63">
        <f t="shared" si="4"/>
        <v>0.39200000000000002</v>
      </c>
      <c r="AP14" s="61" t="s">
        <v>362</v>
      </c>
    </row>
    <row r="15" spans="1:42" ht="108" customHeight="1" x14ac:dyDescent="0.2">
      <c r="A15" s="53" t="s">
        <v>363</v>
      </c>
      <c r="B15" s="53" t="s">
        <v>363</v>
      </c>
      <c r="C15" s="53" t="s">
        <v>122</v>
      </c>
      <c r="D15" s="53" t="s">
        <v>123</v>
      </c>
      <c r="E15" s="53" t="s">
        <v>134</v>
      </c>
      <c r="F15" s="53" t="s">
        <v>165</v>
      </c>
      <c r="G15" s="53" t="s">
        <v>170</v>
      </c>
      <c r="H15" s="53" t="s">
        <v>214</v>
      </c>
      <c r="I15" s="53" t="s">
        <v>252</v>
      </c>
      <c r="J15" s="53" t="s">
        <v>333</v>
      </c>
      <c r="K15" s="53" t="s">
        <v>11</v>
      </c>
      <c r="L15" s="53" t="s">
        <v>279</v>
      </c>
      <c r="M15" s="55" t="s">
        <v>9</v>
      </c>
      <c r="N15" s="55" t="s">
        <v>281</v>
      </c>
      <c r="O15" s="56">
        <v>31</v>
      </c>
      <c r="P15" s="57">
        <v>2025</v>
      </c>
      <c r="Q15" s="55" t="s">
        <v>292</v>
      </c>
      <c r="R15" s="55" t="s">
        <v>319</v>
      </c>
      <c r="S15" s="58" t="s">
        <v>323</v>
      </c>
      <c r="T15" s="58" t="s">
        <v>322</v>
      </c>
      <c r="U15" s="58" t="s">
        <v>321</v>
      </c>
      <c r="V15" s="57">
        <v>35</v>
      </c>
      <c r="W15" s="57">
        <v>35</v>
      </c>
      <c r="X15" s="59">
        <v>8</v>
      </c>
      <c r="Y15" s="59">
        <v>4</v>
      </c>
      <c r="Z15" s="60">
        <f t="shared" si="2"/>
        <v>0.5</v>
      </c>
      <c r="AA15" s="61" t="s">
        <v>362</v>
      </c>
      <c r="AB15" s="53">
        <v>9</v>
      </c>
      <c r="AC15" s="53">
        <v>4</v>
      </c>
      <c r="AD15" s="60">
        <f t="shared" si="5"/>
        <v>0.44444444444444442</v>
      </c>
      <c r="AE15" s="61" t="s">
        <v>362</v>
      </c>
      <c r="AF15" s="53">
        <v>9</v>
      </c>
      <c r="AG15" s="53">
        <v>4</v>
      </c>
      <c r="AH15" s="60">
        <f t="shared" si="1"/>
        <v>0.44444444444444442</v>
      </c>
      <c r="AI15" s="62" t="s">
        <v>362</v>
      </c>
      <c r="AJ15" s="53"/>
      <c r="AK15" s="53"/>
      <c r="AL15" s="60"/>
      <c r="AM15" s="62"/>
      <c r="AN15" s="53">
        <f t="shared" si="3"/>
        <v>12</v>
      </c>
      <c r="AO15" s="63">
        <f t="shared" si="4"/>
        <v>0.34285714285714286</v>
      </c>
      <c r="AP15" s="61" t="s">
        <v>362</v>
      </c>
    </row>
    <row r="16" spans="1:42" ht="108" customHeight="1" x14ac:dyDescent="0.2">
      <c r="A16" s="53" t="s">
        <v>363</v>
      </c>
      <c r="B16" s="53" t="s">
        <v>363</v>
      </c>
      <c r="C16" s="53" t="s">
        <v>122</v>
      </c>
      <c r="D16" s="53" t="s">
        <v>123</v>
      </c>
      <c r="E16" s="53" t="s">
        <v>135</v>
      </c>
      <c r="F16" s="53" t="s">
        <v>165</v>
      </c>
      <c r="G16" s="53" t="s">
        <v>171</v>
      </c>
      <c r="H16" s="53" t="s">
        <v>215</v>
      </c>
      <c r="I16" s="53" t="s">
        <v>253</v>
      </c>
      <c r="J16" s="53" t="s">
        <v>334</v>
      </c>
      <c r="K16" s="53" t="s">
        <v>11</v>
      </c>
      <c r="L16" s="53" t="s">
        <v>279</v>
      </c>
      <c r="M16" s="55" t="s">
        <v>9</v>
      </c>
      <c r="N16" s="55" t="s">
        <v>281</v>
      </c>
      <c r="O16" s="56">
        <v>332</v>
      </c>
      <c r="P16" s="57">
        <v>2025</v>
      </c>
      <c r="Q16" s="55" t="s">
        <v>293</v>
      </c>
      <c r="R16" s="55" t="s">
        <v>319</v>
      </c>
      <c r="S16" s="58" t="s">
        <v>323</v>
      </c>
      <c r="T16" s="58" t="s">
        <v>322</v>
      </c>
      <c r="U16" s="58" t="s">
        <v>321</v>
      </c>
      <c r="V16" s="57">
        <v>350</v>
      </c>
      <c r="W16" s="57">
        <v>350</v>
      </c>
      <c r="X16" s="59">
        <v>62</v>
      </c>
      <c r="Y16" s="59">
        <v>74</v>
      </c>
      <c r="Z16" s="60">
        <f t="shared" si="2"/>
        <v>1.1935483870967742</v>
      </c>
      <c r="AA16" s="61" t="s">
        <v>98</v>
      </c>
      <c r="AB16" s="53">
        <v>96</v>
      </c>
      <c r="AC16" s="53">
        <v>64</v>
      </c>
      <c r="AD16" s="60">
        <f t="shared" si="5"/>
        <v>0.66666666666666663</v>
      </c>
      <c r="AE16" s="61" t="s">
        <v>67</v>
      </c>
      <c r="AF16" s="53">
        <v>96</v>
      </c>
      <c r="AG16" s="53">
        <v>87</v>
      </c>
      <c r="AH16" s="60">
        <f t="shared" si="1"/>
        <v>0.90625</v>
      </c>
      <c r="AI16" s="62" t="s">
        <v>98</v>
      </c>
      <c r="AJ16" s="53"/>
      <c r="AK16" s="53"/>
      <c r="AL16" s="60"/>
      <c r="AM16" s="62"/>
      <c r="AN16" s="53">
        <f t="shared" si="3"/>
        <v>225</v>
      </c>
      <c r="AO16" s="63">
        <f t="shared" si="4"/>
        <v>0.6428571428571429</v>
      </c>
      <c r="AP16" s="61" t="s">
        <v>67</v>
      </c>
    </row>
    <row r="17" spans="1:42" ht="108" customHeight="1" x14ac:dyDescent="0.2">
      <c r="A17" s="53" t="s">
        <v>363</v>
      </c>
      <c r="B17" s="53" t="s">
        <v>363</v>
      </c>
      <c r="C17" s="53" t="s">
        <v>122</v>
      </c>
      <c r="D17" s="53" t="s">
        <v>123</v>
      </c>
      <c r="E17" s="53" t="s">
        <v>136</v>
      </c>
      <c r="F17" s="53" t="s">
        <v>165</v>
      </c>
      <c r="G17" s="53" t="s">
        <v>172</v>
      </c>
      <c r="H17" s="53" t="s">
        <v>216</v>
      </c>
      <c r="I17" s="53" t="s">
        <v>254</v>
      </c>
      <c r="J17" s="53" t="s">
        <v>335</v>
      </c>
      <c r="K17" s="53" t="s">
        <v>11</v>
      </c>
      <c r="L17" s="53" t="s">
        <v>280</v>
      </c>
      <c r="M17" s="55" t="s">
        <v>9</v>
      </c>
      <c r="N17" s="55" t="s">
        <v>281</v>
      </c>
      <c r="O17" s="56">
        <v>13</v>
      </c>
      <c r="P17" s="57">
        <v>2025</v>
      </c>
      <c r="Q17" s="55" t="s">
        <v>294</v>
      </c>
      <c r="R17" s="55" t="s">
        <v>319</v>
      </c>
      <c r="S17" s="58" t="s">
        <v>323</v>
      </c>
      <c r="T17" s="58" t="s">
        <v>322</v>
      </c>
      <c r="U17" s="58" t="s">
        <v>321</v>
      </c>
      <c r="V17" s="57">
        <v>38</v>
      </c>
      <c r="W17" s="57">
        <v>38</v>
      </c>
      <c r="X17" s="59">
        <v>8</v>
      </c>
      <c r="Y17" s="59">
        <v>1</v>
      </c>
      <c r="Z17" s="60">
        <f t="shared" si="2"/>
        <v>0.125</v>
      </c>
      <c r="AA17" s="61" t="s">
        <v>362</v>
      </c>
      <c r="AB17" s="53">
        <v>10</v>
      </c>
      <c r="AC17" s="53">
        <v>1</v>
      </c>
      <c r="AD17" s="60">
        <f t="shared" si="5"/>
        <v>0.1</v>
      </c>
      <c r="AE17" s="61" t="s">
        <v>362</v>
      </c>
      <c r="AF17" s="53">
        <v>10</v>
      </c>
      <c r="AG17" s="53">
        <v>1</v>
      </c>
      <c r="AH17" s="60">
        <f t="shared" si="1"/>
        <v>0.1</v>
      </c>
      <c r="AI17" s="62" t="s">
        <v>362</v>
      </c>
      <c r="AJ17" s="53"/>
      <c r="AK17" s="53"/>
      <c r="AL17" s="60"/>
      <c r="AM17" s="62"/>
      <c r="AN17" s="53">
        <f t="shared" si="3"/>
        <v>3</v>
      </c>
      <c r="AO17" s="63">
        <f t="shared" si="4"/>
        <v>7.8947368421052627E-2</v>
      </c>
      <c r="AP17" s="61" t="s">
        <v>362</v>
      </c>
    </row>
    <row r="18" spans="1:42" ht="108" customHeight="1" x14ac:dyDescent="0.2">
      <c r="A18" s="53" t="s">
        <v>363</v>
      </c>
      <c r="B18" s="53" t="s">
        <v>363</v>
      </c>
      <c r="C18" s="53" t="s">
        <v>122</v>
      </c>
      <c r="D18" s="53" t="s">
        <v>123</v>
      </c>
      <c r="E18" s="53" t="s">
        <v>137</v>
      </c>
      <c r="F18" s="53" t="s">
        <v>165</v>
      </c>
      <c r="G18" s="53" t="s">
        <v>173</v>
      </c>
      <c r="H18" s="53" t="s">
        <v>217</v>
      </c>
      <c r="I18" s="53" t="s">
        <v>255</v>
      </c>
      <c r="J18" s="53" t="s">
        <v>336</v>
      </c>
      <c r="K18" s="53" t="s">
        <v>11</v>
      </c>
      <c r="L18" s="53" t="s">
        <v>279</v>
      </c>
      <c r="M18" s="55" t="s">
        <v>9</v>
      </c>
      <c r="N18" s="55" t="s">
        <v>281</v>
      </c>
      <c r="O18" s="56">
        <v>1</v>
      </c>
      <c r="P18" s="57">
        <v>2025</v>
      </c>
      <c r="Q18" s="55" t="s">
        <v>295</v>
      </c>
      <c r="R18" s="55" t="s">
        <v>319</v>
      </c>
      <c r="S18" s="58" t="s">
        <v>323</v>
      </c>
      <c r="T18" s="58" t="s">
        <v>322</v>
      </c>
      <c r="U18" s="58" t="s">
        <v>321</v>
      </c>
      <c r="V18" s="57">
        <v>10</v>
      </c>
      <c r="W18" s="57">
        <v>10</v>
      </c>
      <c r="X18" s="59">
        <v>2</v>
      </c>
      <c r="Y18" s="59">
        <v>1</v>
      </c>
      <c r="Z18" s="60">
        <f t="shared" si="2"/>
        <v>0.5</v>
      </c>
      <c r="AA18" s="61" t="s">
        <v>362</v>
      </c>
      <c r="AB18" s="53">
        <v>3</v>
      </c>
      <c r="AC18" s="53">
        <v>2</v>
      </c>
      <c r="AD18" s="60">
        <f t="shared" si="5"/>
        <v>0.66666666666666663</v>
      </c>
      <c r="AE18" s="61" t="s">
        <v>67</v>
      </c>
      <c r="AF18" s="53">
        <v>3</v>
      </c>
      <c r="AG18" s="53">
        <v>3</v>
      </c>
      <c r="AH18" s="60">
        <f t="shared" si="1"/>
        <v>1</v>
      </c>
      <c r="AI18" s="62" t="s">
        <v>98</v>
      </c>
      <c r="AJ18" s="53"/>
      <c r="AK18" s="53"/>
      <c r="AL18" s="60"/>
      <c r="AM18" s="62"/>
      <c r="AN18" s="53">
        <f t="shared" si="3"/>
        <v>6</v>
      </c>
      <c r="AO18" s="63">
        <f t="shared" si="4"/>
        <v>0.6</v>
      </c>
      <c r="AP18" s="61" t="s">
        <v>67</v>
      </c>
    </row>
    <row r="19" spans="1:42" ht="108" customHeight="1" x14ac:dyDescent="0.2">
      <c r="A19" s="53" t="s">
        <v>363</v>
      </c>
      <c r="B19" s="53" t="s">
        <v>363</v>
      </c>
      <c r="C19" s="53" t="s">
        <v>122</v>
      </c>
      <c r="D19" s="53" t="s">
        <v>123</v>
      </c>
      <c r="E19" s="53" t="s">
        <v>138</v>
      </c>
      <c r="F19" s="53" t="s">
        <v>165</v>
      </c>
      <c r="G19" s="53" t="s">
        <v>174</v>
      </c>
      <c r="H19" s="53" t="s">
        <v>218</v>
      </c>
      <c r="I19" s="53" t="s">
        <v>256</v>
      </c>
      <c r="J19" s="53" t="s">
        <v>337</v>
      </c>
      <c r="K19" s="53" t="s">
        <v>11</v>
      </c>
      <c r="L19" s="53" t="s">
        <v>279</v>
      </c>
      <c r="M19" s="55" t="s">
        <v>9</v>
      </c>
      <c r="N19" s="55" t="s">
        <v>281</v>
      </c>
      <c r="O19" s="56">
        <v>90</v>
      </c>
      <c r="P19" s="57">
        <v>2025</v>
      </c>
      <c r="Q19" s="55" t="s">
        <v>296</v>
      </c>
      <c r="R19" s="55" t="s">
        <v>319</v>
      </c>
      <c r="S19" s="58" t="s">
        <v>323</v>
      </c>
      <c r="T19" s="58" t="s">
        <v>322</v>
      </c>
      <c r="U19" s="58" t="s">
        <v>321</v>
      </c>
      <c r="V19" s="57">
        <v>46</v>
      </c>
      <c r="W19" s="57">
        <v>46</v>
      </c>
      <c r="X19" s="59">
        <v>11</v>
      </c>
      <c r="Y19" s="59">
        <v>9</v>
      </c>
      <c r="Z19" s="60">
        <f t="shared" si="2"/>
        <v>0.81818181818181823</v>
      </c>
      <c r="AA19" s="61" t="s">
        <v>98</v>
      </c>
      <c r="AB19" s="53">
        <v>12</v>
      </c>
      <c r="AC19" s="53">
        <v>28</v>
      </c>
      <c r="AD19" s="60">
        <f t="shared" si="5"/>
        <v>2.3333333333333335</v>
      </c>
      <c r="AE19" s="61" t="s">
        <v>362</v>
      </c>
      <c r="AF19" s="53">
        <v>12</v>
      </c>
      <c r="AG19" s="53">
        <v>23</v>
      </c>
      <c r="AH19" s="60">
        <f t="shared" si="1"/>
        <v>1.9166666666666667</v>
      </c>
      <c r="AI19" s="62" t="s">
        <v>362</v>
      </c>
      <c r="AJ19" s="53"/>
      <c r="AK19" s="53"/>
      <c r="AL19" s="60"/>
      <c r="AM19" s="62"/>
      <c r="AN19" s="53">
        <f t="shared" si="3"/>
        <v>60</v>
      </c>
      <c r="AO19" s="63">
        <f t="shared" si="4"/>
        <v>1.3043478260869565</v>
      </c>
      <c r="AP19" s="61" t="s">
        <v>98</v>
      </c>
    </row>
    <row r="20" spans="1:42" ht="108" customHeight="1" x14ac:dyDescent="0.2">
      <c r="A20" s="53" t="s">
        <v>363</v>
      </c>
      <c r="B20" s="53" t="s">
        <v>363</v>
      </c>
      <c r="C20" s="53" t="s">
        <v>122</v>
      </c>
      <c r="D20" s="53" t="s">
        <v>123</v>
      </c>
      <c r="E20" s="53" t="s">
        <v>139</v>
      </c>
      <c r="F20" s="53" t="s">
        <v>162</v>
      </c>
      <c r="G20" s="53" t="s">
        <v>175</v>
      </c>
      <c r="H20" s="53" t="s">
        <v>219</v>
      </c>
      <c r="I20" s="53" t="s">
        <v>257</v>
      </c>
      <c r="J20" s="53" t="s">
        <v>338</v>
      </c>
      <c r="K20" s="53" t="s">
        <v>11</v>
      </c>
      <c r="L20" s="53" t="s">
        <v>7</v>
      </c>
      <c r="M20" s="55" t="s">
        <v>9</v>
      </c>
      <c r="N20" s="55" t="s">
        <v>281</v>
      </c>
      <c r="O20" s="56">
        <v>4</v>
      </c>
      <c r="P20" s="57">
        <v>2025</v>
      </c>
      <c r="Q20" s="55" t="s">
        <v>297</v>
      </c>
      <c r="R20" s="55" t="s">
        <v>319</v>
      </c>
      <c r="S20" s="58" t="s">
        <v>323</v>
      </c>
      <c r="T20" s="58" t="s">
        <v>322</v>
      </c>
      <c r="U20" s="58" t="s">
        <v>321</v>
      </c>
      <c r="V20" s="57">
        <v>4</v>
      </c>
      <c r="W20" s="57">
        <v>4</v>
      </c>
      <c r="X20" s="59">
        <v>1</v>
      </c>
      <c r="Y20" s="59">
        <v>1</v>
      </c>
      <c r="Z20" s="60">
        <f t="shared" si="2"/>
        <v>1</v>
      </c>
      <c r="AA20" s="61" t="s">
        <v>98</v>
      </c>
      <c r="AB20" s="53">
        <v>1</v>
      </c>
      <c r="AC20" s="53">
        <v>1</v>
      </c>
      <c r="AD20" s="60">
        <f t="shared" si="5"/>
        <v>1</v>
      </c>
      <c r="AE20" s="61" t="s">
        <v>98</v>
      </c>
      <c r="AF20" s="53">
        <v>1</v>
      </c>
      <c r="AG20" s="53">
        <v>1</v>
      </c>
      <c r="AH20" s="60">
        <f t="shared" si="1"/>
        <v>1</v>
      </c>
      <c r="AI20" s="62" t="s">
        <v>98</v>
      </c>
      <c r="AJ20" s="53"/>
      <c r="AK20" s="53"/>
      <c r="AL20" s="60"/>
      <c r="AM20" s="62"/>
      <c r="AN20" s="53">
        <f t="shared" si="3"/>
        <v>3</v>
      </c>
      <c r="AO20" s="63">
        <f t="shared" si="4"/>
        <v>0.75</v>
      </c>
      <c r="AP20" s="61" t="s">
        <v>67</v>
      </c>
    </row>
    <row r="21" spans="1:42" ht="108" customHeight="1" x14ac:dyDescent="0.2">
      <c r="A21" s="53" t="s">
        <v>363</v>
      </c>
      <c r="B21" s="53" t="s">
        <v>363</v>
      </c>
      <c r="C21" s="53" t="s">
        <v>122</v>
      </c>
      <c r="D21" s="53" t="s">
        <v>123</v>
      </c>
      <c r="E21" s="53" t="s">
        <v>140</v>
      </c>
      <c r="F21" s="53" t="s">
        <v>166</v>
      </c>
      <c r="G21" s="53" t="s">
        <v>176</v>
      </c>
      <c r="H21" s="53" t="s">
        <v>220</v>
      </c>
      <c r="I21" s="53" t="s">
        <v>258</v>
      </c>
      <c r="J21" s="53" t="s">
        <v>339</v>
      </c>
      <c r="K21" s="53" t="s">
        <v>11</v>
      </c>
      <c r="L21" s="53" t="s">
        <v>279</v>
      </c>
      <c r="M21" s="55" t="s">
        <v>9</v>
      </c>
      <c r="N21" s="55" t="s">
        <v>281</v>
      </c>
      <c r="O21" s="56">
        <v>59</v>
      </c>
      <c r="P21" s="57">
        <v>2025</v>
      </c>
      <c r="Q21" s="55" t="s">
        <v>298</v>
      </c>
      <c r="R21" s="55" t="s">
        <v>319</v>
      </c>
      <c r="S21" s="58" t="s">
        <v>323</v>
      </c>
      <c r="T21" s="58" t="s">
        <v>322</v>
      </c>
      <c r="U21" s="58" t="s">
        <v>321</v>
      </c>
      <c r="V21" s="57">
        <v>38</v>
      </c>
      <c r="W21" s="57">
        <v>38</v>
      </c>
      <c r="X21" s="59">
        <v>18</v>
      </c>
      <c r="Y21" s="59">
        <v>17</v>
      </c>
      <c r="Z21" s="60">
        <f t="shared" si="2"/>
        <v>0.94444444444444442</v>
      </c>
      <c r="AA21" s="61" t="s">
        <v>98</v>
      </c>
      <c r="AB21" s="53">
        <v>10</v>
      </c>
      <c r="AC21" s="53">
        <v>15</v>
      </c>
      <c r="AD21" s="60">
        <f t="shared" si="5"/>
        <v>1.5</v>
      </c>
      <c r="AE21" s="61" t="s">
        <v>362</v>
      </c>
      <c r="AF21" s="64">
        <v>5</v>
      </c>
      <c r="AG21" s="64">
        <v>5</v>
      </c>
      <c r="AH21" s="60">
        <f t="shared" si="1"/>
        <v>1</v>
      </c>
      <c r="AI21" s="62" t="s">
        <v>98</v>
      </c>
      <c r="AJ21" s="53"/>
      <c r="AK21" s="53"/>
      <c r="AL21" s="60"/>
      <c r="AM21" s="62"/>
      <c r="AN21" s="53">
        <f t="shared" si="3"/>
        <v>37</v>
      </c>
      <c r="AO21" s="63">
        <f t="shared" si="4"/>
        <v>0.97368421052631582</v>
      </c>
      <c r="AP21" s="61" t="s">
        <v>98</v>
      </c>
    </row>
    <row r="22" spans="1:42" ht="108" customHeight="1" x14ac:dyDescent="0.2">
      <c r="A22" s="53" t="s">
        <v>363</v>
      </c>
      <c r="B22" s="53" t="s">
        <v>363</v>
      </c>
      <c r="C22" s="53" t="s">
        <v>122</v>
      </c>
      <c r="D22" s="53" t="s">
        <v>123</v>
      </c>
      <c r="E22" s="53" t="s">
        <v>141</v>
      </c>
      <c r="F22" s="53" t="s">
        <v>166</v>
      </c>
      <c r="G22" s="53" t="s">
        <v>177</v>
      </c>
      <c r="H22" s="53" t="s">
        <v>221</v>
      </c>
      <c r="I22" s="53" t="s">
        <v>259</v>
      </c>
      <c r="J22" s="53" t="s">
        <v>340</v>
      </c>
      <c r="K22" s="53" t="s">
        <v>11</v>
      </c>
      <c r="L22" s="53" t="s">
        <v>279</v>
      </c>
      <c r="M22" s="55" t="s">
        <v>9</v>
      </c>
      <c r="N22" s="55" t="s">
        <v>1</v>
      </c>
      <c r="O22" s="56">
        <v>1</v>
      </c>
      <c r="P22" s="57">
        <v>2025</v>
      </c>
      <c r="Q22" s="55" t="s">
        <v>299</v>
      </c>
      <c r="R22" s="55" t="s">
        <v>319</v>
      </c>
      <c r="S22" s="58" t="s">
        <v>323</v>
      </c>
      <c r="T22" s="58" t="s">
        <v>322</v>
      </c>
      <c r="U22" s="58" t="s">
        <v>321</v>
      </c>
      <c r="V22" s="57">
        <v>2</v>
      </c>
      <c r="W22" s="57">
        <v>2</v>
      </c>
      <c r="X22" s="59">
        <v>1</v>
      </c>
      <c r="Y22" s="59">
        <v>1</v>
      </c>
      <c r="Z22" s="60">
        <f t="shared" si="2"/>
        <v>1</v>
      </c>
      <c r="AA22" s="61" t="s">
        <v>98</v>
      </c>
      <c r="AB22" s="53">
        <v>1</v>
      </c>
      <c r="AC22" s="53">
        <v>1</v>
      </c>
      <c r="AD22" s="60">
        <f t="shared" si="5"/>
        <v>1</v>
      </c>
      <c r="AE22" s="61" t="s">
        <v>98</v>
      </c>
      <c r="AF22" s="53">
        <v>0</v>
      </c>
      <c r="AG22" s="53">
        <v>0</v>
      </c>
      <c r="AH22" s="60">
        <v>1</v>
      </c>
      <c r="AI22" s="62" t="s">
        <v>98</v>
      </c>
      <c r="AJ22" s="53"/>
      <c r="AK22" s="53"/>
      <c r="AL22" s="60"/>
      <c r="AM22" s="62"/>
      <c r="AN22" s="64">
        <f t="shared" si="3"/>
        <v>2</v>
      </c>
      <c r="AO22" s="63">
        <f t="shared" si="4"/>
        <v>1</v>
      </c>
      <c r="AP22" s="61" t="s">
        <v>98</v>
      </c>
    </row>
    <row r="23" spans="1:42" ht="108" customHeight="1" x14ac:dyDescent="0.2">
      <c r="A23" s="53" t="s">
        <v>363</v>
      </c>
      <c r="B23" s="53" t="s">
        <v>363</v>
      </c>
      <c r="C23" s="53" t="s">
        <v>122</v>
      </c>
      <c r="D23" s="53" t="s">
        <v>123</v>
      </c>
      <c r="E23" s="53" t="s">
        <v>142</v>
      </c>
      <c r="F23" s="53" t="s">
        <v>166</v>
      </c>
      <c r="G23" s="53" t="s">
        <v>178</v>
      </c>
      <c r="H23" s="53" t="s">
        <v>222</v>
      </c>
      <c r="I23" s="53" t="s">
        <v>260</v>
      </c>
      <c r="J23" s="53" t="s">
        <v>341</v>
      </c>
      <c r="K23" s="53" t="s">
        <v>11</v>
      </c>
      <c r="L23" s="53" t="s">
        <v>279</v>
      </c>
      <c r="M23" s="55" t="s">
        <v>9</v>
      </c>
      <c r="N23" s="55" t="s">
        <v>281</v>
      </c>
      <c r="O23" s="56">
        <v>4</v>
      </c>
      <c r="P23" s="57">
        <v>2025</v>
      </c>
      <c r="Q23" s="55" t="s">
        <v>300</v>
      </c>
      <c r="R23" s="55" t="s">
        <v>319</v>
      </c>
      <c r="S23" s="58" t="s">
        <v>323</v>
      </c>
      <c r="T23" s="58" t="s">
        <v>322</v>
      </c>
      <c r="U23" s="58" t="s">
        <v>321</v>
      </c>
      <c r="V23" s="57">
        <v>4</v>
      </c>
      <c r="W23" s="57">
        <v>4</v>
      </c>
      <c r="X23" s="59">
        <v>1</v>
      </c>
      <c r="Y23" s="59">
        <v>1</v>
      </c>
      <c r="Z23" s="60">
        <f t="shared" si="2"/>
        <v>1</v>
      </c>
      <c r="AA23" s="61" t="s">
        <v>98</v>
      </c>
      <c r="AB23" s="53">
        <v>1</v>
      </c>
      <c r="AC23" s="53">
        <v>1</v>
      </c>
      <c r="AD23" s="60">
        <f t="shared" si="5"/>
        <v>1</v>
      </c>
      <c r="AE23" s="61" t="s">
        <v>98</v>
      </c>
      <c r="AF23" s="53">
        <v>1</v>
      </c>
      <c r="AG23" s="53">
        <v>2</v>
      </c>
      <c r="AH23" s="60">
        <f t="shared" si="1"/>
        <v>2</v>
      </c>
      <c r="AI23" s="62" t="s">
        <v>362</v>
      </c>
      <c r="AJ23" s="53"/>
      <c r="AK23" s="53"/>
      <c r="AL23" s="60"/>
      <c r="AM23" s="62"/>
      <c r="AN23" s="53">
        <f t="shared" si="3"/>
        <v>4</v>
      </c>
      <c r="AO23" s="63">
        <f t="shared" si="4"/>
        <v>1</v>
      </c>
      <c r="AP23" s="61" t="s">
        <v>98</v>
      </c>
    </row>
    <row r="24" spans="1:42" ht="108" customHeight="1" x14ac:dyDescent="0.2">
      <c r="A24" s="53" t="s">
        <v>363</v>
      </c>
      <c r="B24" s="53" t="s">
        <v>363</v>
      </c>
      <c r="C24" s="53" t="s">
        <v>122</v>
      </c>
      <c r="D24" s="53" t="s">
        <v>123</v>
      </c>
      <c r="E24" s="53" t="s">
        <v>143</v>
      </c>
      <c r="F24" s="53" t="s">
        <v>166</v>
      </c>
      <c r="G24" s="64" t="s">
        <v>368</v>
      </c>
      <c r="H24" s="53" t="s">
        <v>223</v>
      </c>
      <c r="I24" s="53" t="s">
        <v>261</v>
      </c>
      <c r="J24" s="53" t="s">
        <v>342</v>
      </c>
      <c r="K24" s="53" t="s">
        <v>11</v>
      </c>
      <c r="L24" s="53" t="s">
        <v>279</v>
      </c>
      <c r="M24" s="55" t="s">
        <v>9</v>
      </c>
      <c r="N24" s="55" t="s">
        <v>281</v>
      </c>
      <c r="O24" s="56" t="s">
        <v>318</v>
      </c>
      <c r="P24" s="57" t="s">
        <v>318</v>
      </c>
      <c r="Q24" s="55" t="s">
        <v>301</v>
      </c>
      <c r="R24" s="55" t="s">
        <v>319</v>
      </c>
      <c r="S24" s="58" t="s">
        <v>323</v>
      </c>
      <c r="T24" s="58" t="s">
        <v>322</v>
      </c>
      <c r="U24" s="58" t="s">
        <v>321</v>
      </c>
      <c r="V24" s="57">
        <v>10</v>
      </c>
      <c r="W24" s="57">
        <v>10</v>
      </c>
      <c r="X24" s="59">
        <v>3</v>
      </c>
      <c r="Y24" s="59">
        <v>3</v>
      </c>
      <c r="Z24" s="60">
        <f t="shared" si="2"/>
        <v>1</v>
      </c>
      <c r="AA24" s="61" t="s">
        <v>98</v>
      </c>
      <c r="AB24" s="53">
        <v>3</v>
      </c>
      <c r="AC24" s="53">
        <v>2</v>
      </c>
      <c r="AD24" s="60">
        <f t="shared" ref="AD24:AD31" si="6">AC24/AB24</f>
        <v>0.66666666666666663</v>
      </c>
      <c r="AE24" s="61" t="s">
        <v>67</v>
      </c>
      <c r="AF24" s="53">
        <v>3</v>
      </c>
      <c r="AG24" s="53">
        <v>0</v>
      </c>
      <c r="AH24" s="60">
        <f t="shared" si="1"/>
        <v>0</v>
      </c>
      <c r="AI24" s="62" t="s">
        <v>362</v>
      </c>
      <c r="AJ24" s="53"/>
      <c r="AK24" s="53"/>
      <c r="AL24" s="60"/>
      <c r="AM24" s="62"/>
      <c r="AN24" s="53">
        <f t="shared" si="3"/>
        <v>5</v>
      </c>
      <c r="AO24" s="63">
        <f t="shared" si="4"/>
        <v>0.5</v>
      </c>
      <c r="AP24" s="61" t="s">
        <v>362</v>
      </c>
    </row>
    <row r="25" spans="1:42" ht="108" customHeight="1" x14ac:dyDescent="0.2">
      <c r="A25" s="53" t="s">
        <v>363</v>
      </c>
      <c r="B25" s="53" t="s">
        <v>363</v>
      </c>
      <c r="C25" s="53" t="s">
        <v>122</v>
      </c>
      <c r="D25" s="53" t="s">
        <v>123</v>
      </c>
      <c r="E25" s="53" t="s">
        <v>144</v>
      </c>
      <c r="F25" s="53" t="s">
        <v>166</v>
      </c>
      <c r="G25" s="53" t="s">
        <v>179</v>
      </c>
      <c r="H25" s="53" t="s">
        <v>224</v>
      </c>
      <c r="I25" s="53" t="s">
        <v>262</v>
      </c>
      <c r="J25" s="53" t="s">
        <v>343</v>
      </c>
      <c r="K25" s="53" t="s">
        <v>11</v>
      </c>
      <c r="L25" s="53" t="s">
        <v>279</v>
      </c>
      <c r="M25" s="55" t="s">
        <v>9</v>
      </c>
      <c r="N25" s="55" t="s">
        <v>281</v>
      </c>
      <c r="O25" s="56" t="s">
        <v>318</v>
      </c>
      <c r="P25" s="57" t="s">
        <v>318</v>
      </c>
      <c r="Q25" s="55" t="s">
        <v>302</v>
      </c>
      <c r="R25" s="55" t="s">
        <v>319</v>
      </c>
      <c r="S25" s="58" t="s">
        <v>323</v>
      </c>
      <c r="T25" s="58" t="s">
        <v>322</v>
      </c>
      <c r="U25" s="58" t="s">
        <v>321</v>
      </c>
      <c r="V25" s="57">
        <v>2</v>
      </c>
      <c r="W25" s="57">
        <v>2</v>
      </c>
      <c r="X25" s="59">
        <v>0</v>
      </c>
      <c r="Y25" s="59">
        <v>0</v>
      </c>
      <c r="Z25" s="60">
        <v>1</v>
      </c>
      <c r="AA25" s="61" t="s">
        <v>98</v>
      </c>
      <c r="AB25" s="53">
        <v>1</v>
      </c>
      <c r="AC25" s="53">
        <v>1</v>
      </c>
      <c r="AD25" s="60">
        <f t="shared" si="6"/>
        <v>1</v>
      </c>
      <c r="AE25" s="61" t="s">
        <v>98</v>
      </c>
      <c r="AF25" s="53">
        <v>0</v>
      </c>
      <c r="AG25" s="53">
        <v>0</v>
      </c>
      <c r="AH25" s="60">
        <v>1</v>
      </c>
      <c r="AI25" s="62" t="s">
        <v>98</v>
      </c>
      <c r="AJ25" s="53"/>
      <c r="AK25" s="53"/>
      <c r="AL25" s="60"/>
      <c r="AM25" s="62"/>
      <c r="AN25" s="53">
        <f t="shared" si="3"/>
        <v>1</v>
      </c>
      <c r="AO25" s="63">
        <f t="shared" si="4"/>
        <v>0.5</v>
      </c>
      <c r="AP25" s="61" t="s">
        <v>362</v>
      </c>
    </row>
    <row r="26" spans="1:42" ht="108" customHeight="1" x14ac:dyDescent="0.2">
      <c r="A26" s="53" t="s">
        <v>363</v>
      </c>
      <c r="B26" s="53" t="s">
        <v>363</v>
      </c>
      <c r="C26" s="53" t="s">
        <v>122</v>
      </c>
      <c r="D26" s="53" t="s">
        <v>123</v>
      </c>
      <c r="E26" s="53" t="s">
        <v>145</v>
      </c>
      <c r="F26" s="53" t="s">
        <v>166</v>
      </c>
      <c r="G26" s="53" t="s">
        <v>180</v>
      </c>
      <c r="H26" s="53" t="s">
        <v>225</v>
      </c>
      <c r="I26" s="53" t="s">
        <v>263</v>
      </c>
      <c r="J26" s="53" t="s">
        <v>344</v>
      </c>
      <c r="K26" s="53" t="s">
        <v>11</v>
      </c>
      <c r="L26" s="53" t="s">
        <v>279</v>
      </c>
      <c r="M26" s="55" t="s">
        <v>9</v>
      </c>
      <c r="N26" s="55" t="s">
        <v>281</v>
      </c>
      <c r="O26" s="56">
        <v>59</v>
      </c>
      <c r="P26" s="57">
        <v>2025</v>
      </c>
      <c r="Q26" s="55" t="s">
        <v>303</v>
      </c>
      <c r="R26" s="55" t="s">
        <v>319</v>
      </c>
      <c r="S26" s="58" t="s">
        <v>323</v>
      </c>
      <c r="T26" s="58" t="s">
        <v>322</v>
      </c>
      <c r="U26" s="58" t="s">
        <v>321</v>
      </c>
      <c r="V26" s="57">
        <v>400</v>
      </c>
      <c r="W26" s="57">
        <v>400</v>
      </c>
      <c r="X26" s="59">
        <v>100</v>
      </c>
      <c r="Y26" s="59">
        <v>288</v>
      </c>
      <c r="Z26" s="60">
        <f t="shared" si="2"/>
        <v>2.88</v>
      </c>
      <c r="AA26" s="61" t="s">
        <v>362</v>
      </c>
      <c r="AB26" s="53">
        <v>100</v>
      </c>
      <c r="AC26" s="53">
        <v>1037</v>
      </c>
      <c r="AD26" s="60">
        <f t="shared" si="6"/>
        <v>10.37</v>
      </c>
      <c r="AE26" s="61" t="s">
        <v>362</v>
      </c>
      <c r="AF26" s="53">
        <v>100</v>
      </c>
      <c r="AG26" s="53">
        <v>1159</v>
      </c>
      <c r="AH26" s="60">
        <f t="shared" si="1"/>
        <v>11.59</v>
      </c>
      <c r="AI26" s="62" t="s">
        <v>362</v>
      </c>
      <c r="AJ26" s="53"/>
      <c r="AK26" s="53"/>
      <c r="AL26" s="60"/>
      <c r="AM26" s="62"/>
      <c r="AN26" s="53">
        <f t="shared" si="3"/>
        <v>2484</v>
      </c>
      <c r="AO26" s="63">
        <f t="shared" si="4"/>
        <v>6.21</v>
      </c>
      <c r="AP26" s="61" t="s">
        <v>362</v>
      </c>
    </row>
    <row r="27" spans="1:42" ht="108" customHeight="1" x14ac:dyDescent="0.2">
      <c r="A27" s="53" t="s">
        <v>363</v>
      </c>
      <c r="B27" s="53" t="s">
        <v>363</v>
      </c>
      <c r="C27" s="53" t="s">
        <v>122</v>
      </c>
      <c r="D27" s="53" t="s">
        <v>123</v>
      </c>
      <c r="E27" s="53" t="s">
        <v>146</v>
      </c>
      <c r="F27" s="53" t="s">
        <v>166</v>
      </c>
      <c r="G27" s="53" t="s">
        <v>181</v>
      </c>
      <c r="H27" s="53" t="s">
        <v>226</v>
      </c>
      <c r="I27" s="53" t="s">
        <v>264</v>
      </c>
      <c r="J27" s="53" t="s">
        <v>345</v>
      </c>
      <c r="K27" s="53" t="s">
        <v>11</v>
      </c>
      <c r="L27" s="53" t="s">
        <v>279</v>
      </c>
      <c r="M27" s="55" t="s">
        <v>9</v>
      </c>
      <c r="N27" s="55" t="s">
        <v>281</v>
      </c>
      <c r="O27" s="56">
        <v>4</v>
      </c>
      <c r="P27" s="57">
        <v>2025</v>
      </c>
      <c r="Q27" s="55" t="s">
        <v>304</v>
      </c>
      <c r="R27" s="55" t="s">
        <v>320</v>
      </c>
      <c r="S27" s="58" t="s">
        <v>323</v>
      </c>
      <c r="T27" s="58" t="s">
        <v>322</v>
      </c>
      <c r="U27" s="58" t="s">
        <v>321</v>
      </c>
      <c r="V27" s="57">
        <v>4</v>
      </c>
      <c r="W27" s="57">
        <v>4</v>
      </c>
      <c r="X27" s="59">
        <v>1</v>
      </c>
      <c r="Y27" s="59">
        <v>1</v>
      </c>
      <c r="Z27" s="60">
        <f t="shared" si="2"/>
        <v>1</v>
      </c>
      <c r="AA27" s="61" t="s">
        <v>98</v>
      </c>
      <c r="AB27" s="53">
        <v>1</v>
      </c>
      <c r="AC27" s="53">
        <v>1</v>
      </c>
      <c r="AD27" s="60">
        <f t="shared" si="6"/>
        <v>1</v>
      </c>
      <c r="AE27" s="61" t="s">
        <v>98</v>
      </c>
      <c r="AF27" s="53">
        <v>1</v>
      </c>
      <c r="AG27" s="53">
        <v>1</v>
      </c>
      <c r="AH27" s="60">
        <f t="shared" si="1"/>
        <v>1</v>
      </c>
      <c r="AI27" s="62" t="s">
        <v>98</v>
      </c>
      <c r="AJ27" s="53"/>
      <c r="AK27" s="53"/>
      <c r="AL27" s="60"/>
      <c r="AM27" s="62"/>
      <c r="AN27" s="53">
        <f t="shared" si="3"/>
        <v>3</v>
      </c>
      <c r="AO27" s="63">
        <f t="shared" si="4"/>
        <v>0.75</v>
      </c>
      <c r="AP27" s="61" t="s">
        <v>67</v>
      </c>
    </row>
    <row r="28" spans="1:42" ht="108" customHeight="1" x14ac:dyDescent="0.2">
      <c r="A28" s="53" t="s">
        <v>363</v>
      </c>
      <c r="B28" s="53" t="s">
        <v>363</v>
      </c>
      <c r="C28" s="53" t="s">
        <v>122</v>
      </c>
      <c r="D28" s="53" t="s">
        <v>123</v>
      </c>
      <c r="E28" s="53" t="s">
        <v>147</v>
      </c>
      <c r="F28" s="53" t="s">
        <v>166</v>
      </c>
      <c r="G28" s="53" t="s">
        <v>182</v>
      </c>
      <c r="H28" s="53" t="s">
        <v>227</v>
      </c>
      <c r="I28" s="53" t="s">
        <v>346</v>
      </c>
      <c r="J28" s="53" t="s">
        <v>347</v>
      </c>
      <c r="K28" s="53" t="s">
        <v>11</v>
      </c>
      <c r="L28" s="53" t="s">
        <v>279</v>
      </c>
      <c r="M28" s="55" t="s">
        <v>9</v>
      </c>
      <c r="N28" s="55" t="s">
        <v>281</v>
      </c>
      <c r="O28" s="56">
        <v>474</v>
      </c>
      <c r="P28" s="57">
        <v>2025</v>
      </c>
      <c r="Q28" s="55" t="s">
        <v>305</v>
      </c>
      <c r="R28" s="55" t="s">
        <v>319</v>
      </c>
      <c r="S28" s="58" t="s">
        <v>323</v>
      </c>
      <c r="T28" s="58" t="s">
        <v>322</v>
      </c>
      <c r="U28" s="58" t="s">
        <v>321</v>
      </c>
      <c r="V28" s="57">
        <v>126</v>
      </c>
      <c r="W28" s="57">
        <v>126</v>
      </c>
      <c r="X28" s="59">
        <v>96</v>
      </c>
      <c r="Y28" s="59">
        <v>96</v>
      </c>
      <c r="Z28" s="60">
        <f t="shared" si="2"/>
        <v>1</v>
      </c>
      <c r="AA28" s="61" t="s">
        <v>98</v>
      </c>
      <c r="AB28" s="53">
        <v>10</v>
      </c>
      <c r="AC28" s="53">
        <v>12</v>
      </c>
      <c r="AD28" s="60">
        <f t="shared" si="6"/>
        <v>1.2</v>
      </c>
      <c r="AE28" s="61" t="s">
        <v>98</v>
      </c>
      <c r="AF28" s="53">
        <v>10</v>
      </c>
      <c r="AG28" s="64">
        <v>11</v>
      </c>
      <c r="AH28" s="60">
        <f t="shared" si="1"/>
        <v>1.1000000000000001</v>
      </c>
      <c r="AI28" s="62" t="s">
        <v>98</v>
      </c>
      <c r="AJ28" s="53"/>
      <c r="AK28" s="53"/>
      <c r="AL28" s="60"/>
      <c r="AM28" s="62"/>
      <c r="AN28" s="53">
        <f t="shared" si="3"/>
        <v>119</v>
      </c>
      <c r="AO28" s="63">
        <f t="shared" si="4"/>
        <v>0.94444444444444442</v>
      </c>
      <c r="AP28" s="61" t="s">
        <v>98</v>
      </c>
    </row>
    <row r="29" spans="1:42" ht="108" customHeight="1" x14ac:dyDescent="0.2">
      <c r="A29" s="53" t="s">
        <v>363</v>
      </c>
      <c r="B29" s="53" t="s">
        <v>363</v>
      </c>
      <c r="C29" s="53" t="s">
        <v>122</v>
      </c>
      <c r="D29" s="53" t="s">
        <v>123</v>
      </c>
      <c r="E29" s="53" t="s">
        <v>148</v>
      </c>
      <c r="F29" s="53" t="s">
        <v>166</v>
      </c>
      <c r="G29" s="53" t="s">
        <v>183</v>
      </c>
      <c r="H29" s="53" t="s">
        <v>228</v>
      </c>
      <c r="I29" s="53" t="s">
        <v>265</v>
      </c>
      <c r="J29" s="53" t="s">
        <v>348</v>
      </c>
      <c r="K29" s="53" t="s">
        <v>11</v>
      </c>
      <c r="L29" s="53" t="s">
        <v>279</v>
      </c>
      <c r="M29" s="55" t="s">
        <v>9</v>
      </c>
      <c r="N29" s="55" t="s">
        <v>281</v>
      </c>
      <c r="O29" s="56">
        <v>44</v>
      </c>
      <c r="P29" s="57">
        <v>2025</v>
      </c>
      <c r="Q29" s="55" t="s">
        <v>306</v>
      </c>
      <c r="R29" s="55" t="s">
        <v>319</v>
      </c>
      <c r="S29" s="58" t="s">
        <v>323</v>
      </c>
      <c r="T29" s="58" t="s">
        <v>322</v>
      </c>
      <c r="U29" s="58" t="s">
        <v>321</v>
      </c>
      <c r="V29" s="57">
        <v>40</v>
      </c>
      <c r="W29" s="57">
        <v>40</v>
      </c>
      <c r="X29" s="59">
        <v>10</v>
      </c>
      <c r="Y29" s="59">
        <v>10</v>
      </c>
      <c r="Z29" s="60">
        <f t="shared" si="2"/>
        <v>1</v>
      </c>
      <c r="AA29" s="61" t="s">
        <v>98</v>
      </c>
      <c r="AB29" s="53">
        <v>10</v>
      </c>
      <c r="AC29" s="53">
        <v>10</v>
      </c>
      <c r="AD29" s="60">
        <f t="shared" si="6"/>
        <v>1</v>
      </c>
      <c r="AE29" s="61" t="s">
        <v>98</v>
      </c>
      <c r="AF29" s="53">
        <v>10</v>
      </c>
      <c r="AG29" s="64">
        <v>14</v>
      </c>
      <c r="AH29" s="60">
        <f t="shared" si="1"/>
        <v>1.4</v>
      </c>
      <c r="AI29" s="62" t="s">
        <v>98</v>
      </c>
      <c r="AJ29" s="53"/>
      <c r="AK29" s="53"/>
      <c r="AL29" s="60"/>
      <c r="AM29" s="62"/>
      <c r="AN29" s="53">
        <f t="shared" si="3"/>
        <v>34</v>
      </c>
      <c r="AO29" s="63">
        <f t="shared" si="4"/>
        <v>0.85</v>
      </c>
      <c r="AP29" s="61" t="s">
        <v>98</v>
      </c>
    </row>
    <row r="30" spans="1:42" ht="108" customHeight="1" x14ac:dyDescent="0.2">
      <c r="A30" s="53" t="s">
        <v>363</v>
      </c>
      <c r="B30" s="53" t="s">
        <v>363</v>
      </c>
      <c r="C30" s="53" t="s">
        <v>122</v>
      </c>
      <c r="D30" s="53" t="s">
        <v>123</v>
      </c>
      <c r="E30" s="53" t="s">
        <v>149</v>
      </c>
      <c r="F30" s="53" t="s">
        <v>166</v>
      </c>
      <c r="G30" s="53" t="s">
        <v>184</v>
      </c>
      <c r="H30" s="53" t="s">
        <v>229</v>
      </c>
      <c r="I30" s="53" t="s">
        <v>266</v>
      </c>
      <c r="J30" s="53" t="s">
        <v>349</v>
      </c>
      <c r="K30" s="53" t="s">
        <v>11</v>
      </c>
      <c r="L30" s="53" t="s">
        <v>7</v>
      </c>
      <c r="M30" s="55" t="s">
        <v>9</v>
      </c>
      <c r="N30" s="55" t="s">
        <v>281</v>
      </c>
      <c r="O30" s="56">
        <v>2</v>
      </c>
      <c r="P30" s="57">
        <v>2025</v>
      </c>
      <c r="Q30" s="55" t="s">
        <v>307</v>
      </c>
      <c r="R30" s="55" t="s">
        <v>319</v>
      </c>
      <c r="S30" s="58" t="s">
        <v>323</v>
      </c>
      <c r="T30" s="58" t="s">
        <v>322</v>
      </c>
      <c r="U30" s="58" t="s">
        <v>321</v>
      </c>
      <c r="V30" s="57">
        <v>4</v>
      </c>
      <c r="W30" s="57">
        <v>4</v>
      </c>
      <c r="X30" s="59">
        <v>1</v>
      </c>
      <c r="Y30" s="59">
        <v>1</v>
      </c>
      <c r="Z30" s="60">
        <f t="shared" si="2"/>
        <v>1</v>
      </c>
      <c r="AA30" s="61" t="s">
        <v>98</v>
      </c>
      <c r="AB30" s="53">
        <v>1</v>
      </c>
      <c r="AC30" s="53">
        <v>1</v>
      </c>
      <c r="AD30" s="60">
        <f t="shared" si="6"/>
        <v>1</v>
      </c>
      <c r="AE30" s="61" t="s">
        <v>98</v>
      </c>
      <c r="AF30" s="53">
        <v>1</v>
      </c>
      <c r="AG30" s="53">
        <v>1</v>
      </c>
      <c r="AH30" s="60">
        <f t="shared" si="1"/>
        <v>1</v>
      </c>
      <c r="AI30" s="62" t="s">
        <v>98</v>
      </c>
      <c r="AJ30" s="53"/>
      <c r="AK30" s="53"/>
      <c r="AL30" s="60"/>
      <c r="AM30" s="62"/>
      <c r="AN30" s="53">
        <f t="shared" si="3"/>
        <v>3</v>
      </c>
      <c r="AO30" s="63">
        <f t="shared" si="4"/>
        <v>0.75</v>
      </c>
      <c r="AP30" s="61" t="s">
        <v>67</v>
      </c>
    </row>
    <row r="31" spans="1:42" ht="108" customHeight="1" x14ac:dyDescent="0.2">
      <c r="A31" s="53" t="s">
        <v>363</v>
      </c>
      <c r="B31" s="53" t="s">
        <v>363</v>
      </c>
      <c r="C31" s="53" t="s">
        <v>122</v>
      </c>
      <c r="D31" s="53" t="s">
        <v>123</v>
      </c>
      <c r="E31" s="53" t="s">
        <v>150</v>
      </c>
      <c r="F31" s="53" t="s">
        <v>166</v>
      </c>
      <c r="G31" s="53" t="s">
        <v>185</v>
      </c>
      <c r="H31" s="53" t="s">
        <v>230</v>
      </c>
      <c r="I31" s="53" t="s">
        <v>267</v>
      </c>
      <c r="J31" s="53" t="s">
        <v>350</v>
      </c>
      <c r="K31" s="53" t="s">
        <v>11</v>
      </c>
      <c r="L31" s="53" t="s">
        <v>7</v>
      </c>
      <c r="M31" s="55" t="s">
        <v>9</v>
      </c>
      <c r="N31" s="55" t="s">
        <v>281</v>
      </c>
      <c r="O31" s="56" t="s">
        <v>318</v>
      </c>
      <c r="P31" s="57" t="s">
        <v>318</v>
      </c>
      <c r="Q31" s="55" t="s">
        <v>308</v>
      </c>
      <c r="R31" s="55" t="s">
        <v>319</v>
      </c>
      <c r="S31" s="58" t="s">
        <v>323</v>
      </c>
      <c r="T31" s="58" t="s">
        <v>322</v>
      </c>
      <c r="U31" s="58" t="s">
        <v>321</v>
      </c>
      <c r="V31" s="57">
        <v>4</v>
      </c>
      <c r="W31" s="57">
        <v>4</v>
      </c>
      <c r="X31" s="59">
        <v>1</v>
      </c>
      <c r="Y31" s="59">
        <v>0</v>
      </c>
      <c r="Z31" s="60">
        <f t="shared" si="2"/>
        <v>0</v>
      </c>
      <c r="AA31" s="61" t="s">
        <v>362</v>
      </c>
      <c r="AB31" s="53">
        <v>1</v>
      </c>
      <c r="AC31" s="53">
        <v>1</v>
      </c>
      <c r="AD31" s="60">
        <f t="shared" si="6"/>
        <v>1</v>
      </c>
      <c r="AE31" s="61" t="s">
        <v>98</v>
      </c>
      <c r="AF31" s="53">
        <v>1</v>
      </c>
      <c r="AG31" s="53">
        <v>0</v>
      </c>
      <c r="AH31" s="60">
        <f t="shared" si="1"/>
        <v>0</v>
      </c>
      <c r="AI31" s="62" t="s">
        <v>362</v>
      </c>
      <c r="AJ31" s="53"/>
      <c r="AK31" s="53"/>
      <c r="AL31" s="60"/>
      <c r="AM31" s="62"/>
      <c r="AN31" s="53">
        <f t="shared" si="3"/>
        <v>1</v>
      </c>
      <c r="AO31" s="63">
        <f t="shared" si="4"/>
        <v>0.25</v>
      </c>
      <c r="AP31" s="61" t="s">
        <v>362</v>
      </c>
    </row>
    <row r="32" spans="1:42" ht="108" customHeight="1" x14ac:dyDescent="0.2">
      <c r="A32" s="53" t="s">
        <v>363</v>
      </c>
      <c r="B32" s="53" t="s">
        <v>363</v>
      </c>
      <c r="C32" s="53" t="s">
        <v>122</v>
      </c>
      <c r="D32" s="53" t="s">
        <v>123</v>
      </c>
      <c r="E32" s="53" t="s">
        <v>151</v>
      </c>
      <c r="F32" s="53" t="s">
        <v>162</v>
      </c>
      <c r="G32" s="53" t="s">
        <v>186</v>
      </c>
      <c r="H32" s="53" t="s">
        <v>231</v>
      </c>
      <c r="I32" s="53" t="s">
        <v>268</v>
      </c>
      <c r="J32" s="53" t="s">
        <v>351</v>
      </c>
      <c r="K32" s="53" t="s">
        <v>11</v>
      </c>
      <c r="L32" s="53" t="s">
        <v>7</v>
      </c>
      <c r="M32" s="55" t="s">
        <v>9</v>
      </c>
      <c r="N32" s="55" t="s">
        <v>281</v>
      </c>
      <c r="O32" s="56">
        <v>11</v>
      </c>
      <c r="P32" s="57">
        <v>2025</v>
      </c>
      <c r="Q32" s="55" t="s">
        <v>309</v>
      </c>
      <c r="R32" s="55" t="s">
        <v>320</v>
      </c>
      <c r="S32" s="58" t="s">
        <v>323</v>
      </c>
      <c r="T32" s="58" t="s">
        <v>322</v>
      </c>
      <c r="U32" s="58" t="s">
        <v>321</v>
      </c>
      <c r="V32" s="57">
        <v>8</v>
      </c>
      <c r="W32" s="57">
        <v>8</v>
      </c>
      <c r="X32" s="59">
        <v>2</v>
      </c>
      <c r="Y32" s="59">
        <v>1</v>
      </c>
      <c r="Z32" s="60">
        <f t="shared" si="2"/>
        <v>0.5</v>
      </c>
      <c r="AA32" s="61" t="s">
        <v>362</v>
      </c>
      <c r="AB32" s="53">
        <v>2</v>
      </c>
      <c r="AC32" s="53">
        <v>0</v>
      </c>
      <c r="AD32" s="60">
        <f t="shared" ref="AD32:AD42" si="7">AC32/AB32</f>
        <v>0</v>
      </c>
      <c r="AE32" s="61" t="s">
        <v>362</v>
      </c>
      <c r="AF32" s="53">
        <v>2</v>
      </c>
      <c r="AG32" s="53">
        <v>10</v>
      </c>
      <c r="AH32" s="60">
        <f t="shared" si="1"/>
        <v>5</v>
      </c>
      <c r="AI32" s="62" t="s">
        <v>362</v>
      </c>
      <c r="AJ32" s="53"/>
      <c r="AK32" s="53"/>
      <c r="AL32" s="60"/>
      <c r="AM32" s="62"/>
      <c r="AN32" s="53">
        <f t="shared" si="3"/>
        <v>11</v>
      </c>
      <c r="AO32" s="63">
        <f t="shared" si="4"/>
        <v>1.375</v>
      </c>
      <c r="AP32" s="61" t="s">
        <v>98</v>
      </c>
    </row>
    <row r="33" spans="1:42" ht="108" customHeight="1" x14ac:dyDescent="0.2">
      <c r="A33" s="53" t="s">
        <v>363</v>
      </c>
      <c r="B33" s="53" t="s">
        <v>363</v>
      </c>
      <c r="C33" s="53" t="s">
        <v>122</v>
      </c>
      <c r="D33" s="53" t="s">
        <v>123</v>
      </c>
      <c r="E33" s="53" t="s">
        <v>152</v>
      </c>
      <c r="F33" s="53" t="s">
        <v>167</v>
      </c>
      <c r="G33" s="53" t="s">
        <v>187</v>
      </c>
      <c r="H33" s="53" t="s">
        <v>232</v>
      </c>
      <c r="I33" s="53" t="s">
        <v>269</v>
      </c>
      <c r="J33" s="53" t="s">
        <v>352</v>
      </c>
      <c r="K33" s="53" t="s">
        <v>11</v>
      </c>
      <c r="L33" s="53" t="s">
        <v>7</v>
      </c>
      <c r="M33" s="55" t="s">
        <v>9</v>
      </c>
      <c r="N33" s="55" t="s">
        <v>281</v>
      </c>
      <c r="O33" s="56">
        <v>5134</v>
      </c>
      <c r="P33" s="57">
        <v>2025</v>
      </c>
      <c r="Q33" s="55" t="s">
        <v>310</v>
      </c>
      <c r="R33" s="55" t="s">
        <v>319</v>
      </c>
      <c r="S33" s="58" t="s">
        <v>323</v>
      </c>
      <c r="T33" s="58" t="s">
        <v>322</v>
      </c>
      <c r="U33" s="58" t="s">
        <v>321</v>
      </c>
      <c r="V33" s="57">
        <v>4600</v>
      </c>
      <c r="W33" s="57">
        <v>4600</v>
      </c>
      <c r="X33" s="59">
        <v>1150</v>
      </c>
      <c r="Y33" s="59">
        <v>1144</v>
      </c>
      <c r="Z33" s="60">
        <f t="shared" si="2"/>
        <v>0.99478260869565216</v>
      </c>
      <c r="AA33" s="61" t="s">
        <v>98</v>
      </c>
      <c r="AB33" s="53">
        <v>1150</v>
      </c>
      <c r="AC33" s="53">
        <v>1059</v>
      </c>
      <c r="AD33" s="60">
        <f t="shared" si="7"/>
        <v>0.92086956521739127</v>
      </c>
      <c r="AE33" s="61" t="s">
        <v>98</v>
      </c>
      <c r="AF33" s="53">
        <v>1150</v>
      </c>
      <c r="AG33" s="53">
        <v>1137</v>
      </c>
      <c r="AH33" s="60">
        <f t="shared" si="1"/>
        <v>0.98869565217391309</v>
      </c>
      <c r="AI33" s="62" t="s">
        <v>98</v>
      </c>
      <c r="AJ33" s="53"/>
      <c r="AK33" s="53"/>
      <c r="AL33" s="60"/>
      <c r="AM33" s="62"/>
      <c r="AN33" s="53">
        <f t="shared" si="3"/>
        <v>3340</v>
      </c>
      <c r="AO33" s="63">
        <f t="shared" si="4"/>
        <v>0.72608695652173916</v>
      </c>
      <c r="AP33" s="61" t="s">
        <v>67</v>
      </c>
    </row>
    <row r="34" spans="1:42" ht="108" customHeight="1" x14ac:dyDescent="0.2">
      <c r="A34" s="53" t="s">
        <v>363</v>
      </c>
      <c r="B34" s="53" t="s">
        <v>363</v>
      </c>
      <c r="C34" s="53" t="s">
        <v>122</v>
      </c>
      <c r="D34" s="53" t="s">
        <v>123</v>
      </c>
      <c r="E34" s="53" t="s">
        <v>153</v>
      </c>
      <c r="F34" s="53" t="s">
        <v>167</v>
      </c>
      <c r="G34" s="53" t="s">
        <v>188</v>
      </c>
      <c r="H34" s="53" t="s">
        <v>233</v>
      </c>
      <c r="I34" s="53" t="s">
        <v>270</v>
      </c>
      <c r="J34" s="53" t="s">
        <v>353</v>
      </c>
      <c r="K34" s="53" t="s">
        <v>11</v>
      </c>
      <c r="L34" s="53" t="s">
        <v>7</v>
      </c>
      <c r="M34" s="55" t="s">
        <v>9</v>
      </c>
      <c r="N34" s="55" t="s">
        <v>281</v>
      </c>
      <c r="O34" s="56">
        <v>385</v>
      </c>
      <c r="P34" s="57">
        <v>2025</v>
      </c>
      <c r="Q34" s="55" t="s">
        <v>310</v>
      </c>
      <c r="R34" s="55" t="s">
        <v>319</v>
      </c>
      <c r="S34" s="58" t="s">
        <v>323</v>
      </c>
      <c r="T34" s="58" t="s">
        <v>322</v>
      </c>
      <c r="U34" s="58" t="s">
        <v>321</v>
      </c>
      <c r="V34" s="57">
        <v>400</v>
      </c>
      <c r="W34" s="57">
        <v>400</v>
      </c>
      <c r="X34" s="59">
        <v>100</v>
      </c>
      <c r="Y34" s="59">
        <v>101</v>
      </c>
      <c r="Z34" s="60">
        <f t="shared" si="2"/>
        <v>1.01</v>
      </c>
      <c r="AA34" s="61" t="s">
        <v>98</v>
      </c>
      <c r="AB34" s="53">
        <v>100</v>
      </c>
      <c r="AC34" s="53">
        <v>97</v>
      </c>
      <c r="AD34" s="60">
        <f t="shared" si="7"/>
        <v>0.97</v>
      </c>
      <c r="AE34" s="61" t="s">
        <v>98</v>
      </c>
      <c r="AF34" s="53">
        <v>100</v>
      </c>
      <c r="AG34" s="53">
        <v>103</v>
      </c>
      <c r="AH34" s="60">
        <f t="shared" si="1"/>
        <v>1.03</v>
      </c>
      <c r="AI34" s="62" t="s">
        <v>98</v>
      </c>
      <c r="AJ34" s="53"/>
      <c r="AK34" s="53"/>
      <c r="AL34" s="60"/>
      <c r="AM34" s="62"/>
      <c r="AN34" s="53">
        <f t="shared" si="3"/>
        <v>301</v>
      </c>
      <c r="AO34" s="63">
        <f t="shared" si="4"/>
        <v>0.75249999999999995</v>
      </c>
      <c r="AP34" s="61" t="s">
        <v>67</v>
      </c>
    </row>
    <row r="35" spans="1:42" ht="108" customHeight="1" x14ac:dyDescent="0.2">
      <c r="A35" s="53" t="s">
        <v>363</v>
      </c>
      <c r="B35" s="53" t="s">
        <v>363</v>
      </c>
      <c r="C35" s="53" t="s">
        <v>122</v>
      </c>
      <c r="D35" s="53" t="s">
        <v>123</v>
      </c>
      <c r="E35" s="53" t="s">
        <v>154</v>
      </c>
      <c r="F35" s="53" t="s">
        <v>167</v>
      </c>
      <c r="G35" s="53" t="s">
        <v>189</v>
      </c>
      <c r="H35" s="53" t="s">
        <v>234</v>
      </c>
      <c r="I35" s="53" t="s">
        <v>271</v>
      </c>
      <c r="J35" s="53" t="s">
        <v>354</v>
      </c>
      <c r="K35" s="53" t="s">
        <v>11</v>
      </c>
      <c r="L35" s="53" t="s">
        <v>7</v>
      </c>
      <c r="M35" s="55" t="s">
        <v>9</v>
      </c>
      <c r="N35" s="55" t="s">
        <v>281</v>
      </c>
      <c r="O35" s="56">
        <v>1565</v>
      </c>
      <c r="P35" s="57">
        <v>2025</v>
      </c>
      <c r="Q35" s="55" t="s">
        <v>310</v>
      </c>
      <c r="R35" s="55" t="s">
        <v>319</v>
      </c>
      <c r="S35" s="58" t="s">
        <v>323</v>
      </c>
      <c r="T35" s="58" t="s">
        <v>322</v>
      </c>
      <c r="U35" s="58" t="s">
        <v>321</v>
      </c>
      <c r="V35" s="57">
        <v>1200</v>
      </c>
      <c r="W35" s="57">
        <v>1200</v>
      </c>
      <c r="X35" s="59">
        <v>300</v>
      </c>
      <c r="Y35" s="59">
        <v>443</v>
      </c>
      <c r="Z35" s="60">
        <f t="shared" si="2"/>
        <v>1.4766666666666666</v>
      </c>
      <c r="AA35" s="61" t="s">
        <v>98</v>
      </c>
      <c r="AB35" s="53">
        <v>300</v>
      </c>
      <c r="AC35" s="53">
        <v>583</v>
      </c>
      <c r="AD35" s="60">
        <f t="shared" si="7"/>
        <v>1.9433333333333334</v>
      </c>
      <c r="AE35" s="61" t="s">
        <v>362</v>
      </c>
      <c r="AF35" s="53">
        <v>300</v>
      </c>
      <c r="AG35" s="53">
        <v>836</v>
      </c>
      <c r="AH35" s="60">
        <f t="shared" si="1"/>
        <v>2.7866666666666666</v>
      </c>
      <c r="AI35" s="62" t="s">
        <v>362</v>
      </c>
      <c r="AJ35" s="53"/>
      <c r="AK35" s="53"/>
      <c r="AL35" s="60"/>
      <c r="AM35" s="62"/>
      <c r="AN35" s="53">
        <f t="shared" si="3"/>
        <v>1862</v>
      </c>
      <c r="AO35" s="63">
        <f t="shared" si="4"/>
        <v>1.5516666666666667</v>
      </c>
      <c r="AP35" s="61" t="s">
        <v>362</v>
      </c>
    </row>
    <row r="36" spans="1:42" ht="108" customHeight="1" x14ac:dyDescent="0.2">
      <c r="A36" s="53" t="s">
        <v>363</v>
      </c>
      <c r="B36" s="53" t="s">
        <v>363</v>
      </c>
      <c r="C36" s="53" t="s">
        <v>122</v>
      </c>
      <c r="D36" s="53" t="s">
        <v>123</v>
      </c>
      <c r="E36" s="53" t="s">
        <v>155</v>
      </c>
      <c r="F36" s="53" t="s">
        <v>162</v>
      </c>
      <c r="G36" s="53" t="s">
        <v>190</v>
      </c>
      <c r="H36" s="53" t="s">
        <v>235</v>
      </c>
      <c r="I36" s="53" t="s">
        <v>272</v>
      </c>
      <c r="J36" s="53" t="s">
        <v>355</v>
      </c>
      <c r="K36" s="53" t="s">
        <v>11</v>
      </c>
      <c r="L36" s="53" t="s">
        <v>7</v>
      </c>
      <c r="M36" s="55" t="s">
        <v>9</v>
      </c>
      <c r="N36" s="55" t="s">
        <v>281</v>
      </c>
      <c r="O36" s="56">
        <v>2</v>
      </c>
      <c r="P36" s="57">
        <v>2025</v>
      </c>
      <c r="Q36" s="55" t="s">
        <v>311</v>
      </c>
      <c r="R36" s="55" t="s">
        <v>319</v>
      </c>
      <c r="S36" s="58" t="s">
        <v>323</v>
      </c>
      <c r="T36" s="58" t="s">
        <v>322</v>
      </c>
      <c r="U36" s="58" t="s">
        <v>321</v>
      </c>
      <c r="V36" s="57">
        <v>2</v>
      </c>
      <c r="W36" s="57">
        <v>2</v>
      </c>
      <c r="X36" s="59">
        <v>1</v>
      </c>
      <c r="Y36" s="59">
        <v>1</v>
      </c>
      <c r="Z36" s="60">
        <f t="shared" si="2"/>
        <v>1</v>
      </c>
      <c r="AA36" s="61" t="s">
        <v>98</v>
      </c>
      <c r="AB36" s="53">
        <v>0</v>
      </c>
      <c r="AC36" s="53">
        <v>0</v>
      </c>
      <c r="AD36" s="60">
        <v>1</v>
      </c>
      <c r="AE36" s="61" t="s">
        <v>98</v>
      </c>
      <c r="AF36" s="53">
        <v>1</v>
      </c>
      <c r="AG36" s="53">
        <v>1</v>
      </c>
      <c r="AH36" s="60">
        <f t="shared" si="1"/>
        <v>1</v>
      </c>
      <c r="AI36" s="62" t="s">
        <v>98</v>
      </c>
      <c r="AJ36" s="53"/>
      <c r="AK36" s="53"/>
      <c r="AL36" s="60"/>
      <c r="AM36" s="62"/>
      <c r="AN36" s="53">
        <f t="shared" si="3"/>
        <v>2</v>
      </c>
      <c r="AO36" s="63">
        <f t="shared" si="4"/>
        <v>1</v>
      </c>
      <c r="AP36" s="61" t="s">
        <v>98</v>
      </c>
    </row>
    <row r="37" spans="1:42" ht="108" customHeight="1" x14ac:dyDescent="0.2">
      <c r="A37" s="53" t="s">
        <v>363</v>
      </c>
      <c r="B37" s="53" t="s">
        <v>363</v>
      </c>
      <c r="C37" s="53" t="s">
        <v>122</v>
      </c>
      <c r="D37" s="53" t="s">
        <v>123</v>
      </c>
      <c r="E37" s="53" t="s">
        <v>156</v>
      </c>
      <c r="F37" s="53" t="s">
        <v>168</v>
      </c>
      <c r="G37" s="53" t="s">
        <v>191</v>
      </c>
      <c r="H37" s="53" t="s">
        <v>236</v>
      </c>
      <c r="I37" s="53" t="s">
        <v>273</v>
      </c>
      <c r="J37" s="53" t="s">
        <v>356</v>
      </c>
      <c r="K37" s="53" t="s">
        <v>11</v>
      </c>
      <c r="L37" s="53" t="s">
        <v>7</v>
      </c>
      <c r="M37" s="55" t="s">
        <v>9</v>
      </c>
      <c r="N37" s="55" t="s">
        <v>281</v>
      </c>
      <c r="O37" s="56">
        <v>7</v>
      </c>
      <c r="P37" s="57">
        <v>2025</v>
      </c>
      <c r="Q37" s="55" t="s">
        <v>312</v>
      </c>
      <c r="R37" s="55" t="s">
        <v>319</v>
      </c>
      <c r="S37" s="58" t="s">
        <v>323</v>
      </c>
      <c r="T37" s="58" t="s">
        <v>322</v>
      </c>
      <c r="U37" s="58" t="s">
        <v>321</v>
      </c>
      <c r="V37" s="57">
        <v>4</v>
      </c>
      <c r="W37" s="57">
        <v>4</v>
      </c>
      <c r="X37" s="59">
        <v>1</v>
      </c>
      <c r="Y37" s="59">
        <v>0</v>
      </c>
      <c r="Z37" s="60">
        <f t="shared" si="2"/>
        <v>0</v>
      </c>
      <c r="AA37" s="61" t="s">
        <v>362</v>
      </c>
      <c r="AB37" s="53">
        <v>1</v>
      </c>
      <c r="AC37" s="53">
        <v>0</v>
      </c>
      <c r="AD37" s="60">
        <f t="shared" si="7"/>
        <v>0</v>
      </c>
      <c r="AE37" s="61" t="s">
        <v>362</v>
      </c>
      <c r="AF37" s="53">
        <v>1</v>
      </c>
      <c r="AG37" s="53">
        <v>1</v>
      </c>
      <c r="AH37" s="60">
        <f t="shared" si="1"/>
        <v>1</v>
      </c>
      <c r="AI37" s="62" t="s">
        <v>98</v>
      </c>
      <c r="AJ37" s="53"/>
      <c r="AK37" s="53"/>
      <c r="AL37" s="60"/>
      <c r="AM37" s="62"/>
      <c r="AN37" s="53">
        <f t="shared" si="3"/>
        <v>1</v>
      </c>
      <c r="AO37" s="63">
        <f t="shared" si="4"/>
        <v>0.25</v>
      </c>
      <c r="AP37" s="61" t="s">
        <v>362</v>
      </c>
    </row>
    <row r="38" spans="1:42" ht="108" customHeight="1" x14ac:dyDescent="0.2">
      <c r="A38" s="64" t="s">
        <v>363</v>
      </c>
      <c r="B38" s="64" t="s">
        <v>363</v>
      </c>
      <c r="C38" s="64" t="s">
        <v>122</v>
      </c>
      <c r="D38" s="64" t="s">
        <v>123</v>
      </c>
      <c r="E38" s="64" t="s">
        <v>157</v>
      </c>
      <c r="F38" s="64" t="s">
        <v>168</v>
      </c>
      <c r="G38" s="64" t="s">
        <v>192</v>
      </c>
      <c r="H38" s="64" t="s">
        <v>237</v>
      </c>
      <c r="I38" s="64" t="s">
        <v>274</v>
      </c>
      <c r="J38" s="64" t="s">
        <v>357</v>
      </c>
      <c r="K38" s="64" t="s">
        <v>11</v>
      </c>
      <c r="L38" s="64" t="s">
        <v>7</v>
      </c>
      <c r="M38" s="65" t="s">
        <v>9</v>
      </c>
      <c r="N38" s="55" t="s">
        <v>281</v>
      </c>
      <c r="O38" s="56">
        <v>5</v>
      </c>
      <c r="P38" s="57">
        <v>2025</v>
      </c>
      <c r="Q38" s="55" t="s">
        <v>313</v>
      </c>
      <c r="R38" s="55" t="s">
        <v>10</v>
      </c>
      <c r="S38" s="58" t="s">
        <v>323</v>
      </c>
      <c r="T38" s="58" t="s">
        <v>322</v>
      </c>
      <c r="U38" s="58" t="s">
        <v>321</v>
      </c>
      <c r="V38" s="57">
        <v>15</v>
      </c>
      <c r="W38" s="57">
        <v>15</v>
      </c>
      <c r="X38" s="59">
        <v>4</v>
      </c>
      <c r="Y38" s="59">
        <v>2</v>
      </c>
      <c r="Z38" s="60">
        <f t="shared" si="2"/>
        <v>0.5</v>
      </c>
      <c r="AA38" s="61" t="s">
        <v>362</v>
      </c>
      <c r="AB38" s="53">
        <v>5</v>
      </c>
      <c r="AC38" s="53">
        <v>0</v>
      </c>
      <c r="AD38" s="60">
        <f t="shared" si="7"/>
        <v>0</v>
      </c>
      <c r="AE38" s="61" t="s">
        <v>362</v>
      </c>
      <c r="AF38" s="53">
        <v>3</v>
      </c>
      <c r="AG38" s="53">
        <v>2</v>
      </c>
      <c r="AH38" s="60">
        <f t="shared" si="1"/>
        <v>0.66666666666666663</v>
      </c>
      <c r="AI38" s="62" t="s">
        <v>67</v>
      </c>
      <c r="AJ38" s="53"/>
      <c r="AK38" s="53"/>
      <c r="AL38" s="60"/>
      <c r="AM38" s="62"/>
      <c r="AN38" s="53">
        <f t="shared" si="3"/>
        <v>4</v>
      </c>
      <c r="AO38" s="63">
        <f t="shared" si="4"/>
        <v>0.26666666666666666</v>
      </c>
      <c r="AP38" s="61" t="s">
        <v>362</v>
      </c>
    </row>
    <row r="39" spans="1:42" ht="108" customHeight="1" x14ac:dyDescent="0.2">
      <c r="A39" s="64" t="s">
        <v>363</v>
      </c>
      <c r="B39" s="64" t="s">
        <v>363</v>
      </c>
      <c r="C39" s="64" t="s">
        <v>122</v>
      </c>
      <c r="D39" s="64" t="s">
        <v>123</v>
      </c>
      <c r="E39" s="64" t="s">
        <v>158</v>
      </c>
      <c r="F39" s="64" t="s">
        <v>168</v>
      </c>
      <c r="G39" s="64" t="s">
        <v>193</v>
      </c>
      <c r="H39" s="64" t="s">
        <v>238</v>
      </c>
      <c r="I39" s="64" t="s">
        <v>275</v>
      </c>
      <c r="J39" s="64" t="s">
        <v>358</v>
      </c>
      <c r="K39" s="64" t="s">
        <v>11</v>
      </c>
      <c r="L39" s="64" t="s">
        <v>7</v>
      </c>
      <c r="M39" s="65" t="s">
        <v>9</v>
      </c>
      <c r="N39" s="55" t="s">
        <v>281</v>
      </c>
      <c r="O39" s="56">
        <v>0</v>
      </c>
      <c r="P39" s="57">
        <v>2025</v>
      </c>
      <c r="Q39" s="55" t="s">
        <v>314</v>
      </c>
      <c r="R39" s="55" t="s">
        <v>10</v>
      </c>
      <c r="S39" s="58" t="s">
        <v>323</v>
      </c>
      <c r="T39" s="58" t="s">
        <v>322</v>
      </c>
      <c r="U39" s="58" t="s">
        <v>321</v>
      </c>
      <c r="V39" s="57">
        <v>8</v>
      </c>
      <c r="W39" s="57">
        <v>8</v>
      </c>
      <c r="X39" s="59">
        <v>2</v>
      </c>
      <c r="Y39" s="59">
        <v>0</v>
      </c>
      <c r="Z39" s="60">
        <f t="shared" si="2"/>
        <v>0</v>
      </c>
      <c r="AA39" s="61" t="s">
        <v>362</v>
      </c>
      <c r="AB39" s="53">
        <v>2</v>
      </c>
      <c r="AC39" s="53">
        <v>0</v>
      </c>
      <c r="AD39" s="60">
        <f t="shared" si="7"/>
        <v>0</v>
      </c>
      <c r="AE39" s="61" t="s">
        <v>362</v>
      </c>
      <c r="AF39" s="53">
        <v>2</v>
      </c>
      <c r="AG39" s="53">
        <v>0</v>
      </c>
      <c r="AH39" s="60">
        <f t="shared" si="1"/>
        <v>0</v>
      </c>
      <c r="AI39" s="62" t="s">
        <v>362</v>
      </c>
      <c r="AJ39" s="53"/>
      <c r="AK39" s="53"/>
      <c r="AL39" s="60"/>
      <c r="AM39" s="62"/>
      <c r="AN39" s="53">
        <f t="shared" si="3"/>
        <v>0</v>
      </c>
      <c r="AO39" s="63">
        <f t="shared" si="4"/>
        <v>0</v>
      </c>
      <c r="AP39" s="61" t="s">
        <v>362</v>
      </c>
    </row>
    <row r="40" spans="1:42" ht="108" customHeight="1" x14ac:dyDescent="0.2">
      <c r="A40" s="53" t="s">
        <v>363</v>
      </c>
      <c r="B40" s="53" t="s">
        <v>363</v>
      </c>
      <c r="C40" s="53" t="s">
        <v>122</v>
      </c>
      <c r="D40" s="53" t="s">
        <v>123</v>
      </c>
      <c r="E40" s="53" t="s">
        <v>159</v>
      </c>
      <c r="F40" s="53" t="s">
        <v>168</v>
      </c>
      <c r="G40" s="53" t="s">
        <v>194</v>
      </c>
      <c r="H40" s="53" t="s">
        <v>239</v>
      </c>
      <c r="I40" s="53" t="s">
        <v>276</v>
      </c>
      <c r="J40" s="53" t="s">
        <v>359</v>
      </c>
      <c r="K40" s="53" t="s">
        <v>11</v>
      </c>
      <c r="L40" s="53" t="s">
        <v>7</v>
      </c>
      <c r="M40" s="55" t="s">
        <v>9</v>
      </c>
      <c r="N40" s="55" t="s">
        <v>281</v>
      </c>
      <c r="O40" s="56">
        <v>15</v>
      </c>
      <c r="P40" s="57">
        <v>2025</v>
      </c>
      <c r="Q40" s="55" t="s">
        <v>315</v>
      </c>
      <c r="R40" s="55" t="s">
        <v>319</v>
      </c>
      <c r="S40" s="58" t="s">
        <v>323</v>
      </c>
      <c r="T40" s="58" t="s">
        <v>322</v>
      </c>
      <c r="U40" s="58" t="s">
        <v>321</v>
      </c>
      <c r="V40" s="57">
        <v>15</v>
      </c>
      <c r="W40" s="57">
        <v>15</v>
      </c>
      <c r="X40" s="59">
        <v>0</v>
      </c>
      <c r="Y40" s="59">
        <v>0</v>
      </c>
      <c r="Z40" s="60">
        <v>1</v>
      </c>
      <c r="AA40" s="61" t="s">
        <v>98</v>
      </c>
      <c r="AB40" s="53">
        <v>0</v>
      </c>
      <c r="AC40" s="53">
        <v>0</v>
      </c>
      <c r="AD40" s="60">
        <v>1</v>
      </c>
      <c r="AE40" s="61" t="s">
        <v>98</v>
      </c>
      <c r="AF40" s="64">
        <v>15</v>
      </c>
      <c r="AG40" s="64">
        <v>15</v>
      </c>
      <c r="AH40" s="60">
        <f t="shared" si="1"/>
        <v>1</v>
      </c>
      <c r="AI40" s="62" t="s">
        <v>98</v>
      </c>
      <c r="AJ40" s="53"/>
      <c r="AK40" s="53"/>
      <c r="AL40" s="60"/>
      <c r="AM40" s="62"/>
      <c r="AN40" s="53">
        <f t="shared" si="3"/>
        <v>15</v>
      </c>
      <c r="AO40" s="63">
        <f t="shared" si="4"/>
        <v>1</v>
      </c>
      <c r="AP40" s="61" t="s">
        <v>98</v>
      </c>
    </row>
    <row r="41" spans="1:42" ht="108" customHeight="1" x14ac:dyDescent="0.2">
      <c r="A41" s="53" t="s">
        <v>363</v>
      </c>
      <c r="B41" s="53" t="s">
        <v>363</v>
      </c>
      <c r="C41" s="53" t="s">
        <v>122</v>
      </c>
      <c r="D41" s="53" t="s">
        <v>123</v>
      </c>
      <c r="E41" s="53" t="s">
        <v>160</v>
      </c>
      <c r="F41" s="53" t="s">
        <v>168</v>
      </c>
      <c r="G41" s="53" t="s">
        <v>195</v>
      </c>
      <c r="H41" s="53" t="s">
        <v>240</v>
      </c>
      <c r="I41" s="53" t="s">
        <v>277</v>
      </c>
      <c r="J41" s="53" t="s">
        <v>360</v>
      </c>
      <c r="K41" s="53" t="s">
        <v>11</v>
      </c>
      <c r="L41" s="53" t="s">
        <v>7</v>
      </c>
      <c r="M41" s="55" t="s">
        <v>9</v>
      </c>
      <c r="N41" s="55" t="s">
        <v>282</v>
      </c>
      <c r="O41" s="56">
        <v>2</v>
      </c>
      <c r="P41" s="57">
        <v>2025</v>
      </c>
      <c r="Q41" s="55" t="s">
        <v>316</v>
      </c>
      <c r="R41" s="55" t="s">
        <v>319</v>
      </c>
      <c r="S41" s="58" t="s">
        <v>323</v>
      </c>
      <c r="T41" s="58" t="s">
        <v>322</v>
      </c>
      <c r="U41" s="58" t="s">
        <v>321</v>
      </c>
      <c r="V41" s="57">
        <v>2</v>
      </c>
      <c r="W41" s="57">
        <v>2</v>
      </c>
      <c r="X41" s="59">
        <v>1</v>
      </c>
      <c r="Y41" s="59">
        <v>1</v>
      </c>
      <c r="Z41" s="60">
        <f t="shared" si="2"/>
        <v>1</v>
      </c>
      <c r="AA41" s="61" t="s">
        <v>98</v>
      </c>
      <c r="AB41" s="53">
        <v>0</v>
      </c>
      <c r="AC41" s="53">
        <v>0</v>
      </c>
      <c r="AD41" s="60">
        <v>1</v>
      </c>
      <c r="AE41" s="61" t="s">
        <v>98</v>
      </c>
      <c r="AF41" s="53">
        <v>1</v>
      </c>
      <c r="AG41" s="53">
        <v>1</v>
      </c>
      <c r="AH41" s="60">
        <f t="shared" si="1"/>
        <v>1</v>
      </c>
      <c r="AI41" s="62" t="s">
        <v>98</v>
      </c>
      <c r="AJ41" s="53"/>
      <c r="AK41" s="53"/>
      <c r="AL41" s="60"/>
      <c r="AM41" s="62"/>
      <c r="AN41" s="53">
        <f t="shared" si="3"/>
        <v>2</v>
      </c>
      <c r="AO41" s="63">
        <f t="shared" si="4"/>
        <v>1</v>
      </c>
      <c r="AP41" s="61" t="s">
        <v>98</v>
      </c>
    </row>
    <row r="42" spans="1:42" ht="108" customHeight="1" x14ac:dyDescent="0.2">
      <c r="A42" s="53" t="s">
        <v>363</v>
      </c>
      <c r="B42" s="53" t="s">
        <v>363</v>
      </c>
      <c r="C42" s="53" t="s">
        <v>122</v>
      </c>
      <c r="D42" s="53" t="s">
        <v>123</v>
      </c>
      <c r="E42" s="53" t="s">
        <v>161</v>
      </c>
      <c r="F42" s="53" t="s">
        <v>168</v>
      </c>
      <c r="G42" s="53" t="s">
        <v>196</v>
      </c>
      <c r="H42" s="53" t="s">
        <v>241</v>
      </c>
      <c r="I42" s="53" t="s">
        <v>278</v>
      </c>
      <c r="J42" s="53" t="s">
        <v>361</v>
      </c>
      <c r="K42" s="53" t="s">
        <v>11</v>
      </c>
      <c r="L42" s="53" t="s">
        <v>7</v>
      </c>
      <c r="M42" s="55" t="s">
        <v>9</v>
      </c>
      <c r="N42" s="55" t="s">
        <v>282</v>
      </c>
      <c r="O42" s="56">
        <v>69</v>
      </c>
      <c r="P42" s="57">
        <v>2025</v>
      </c>
      <c r="Q42" s="55" t="s">
        <v>317</v>
      </c>
      <c r="R42" s="55" t="s">
        <v>319</v>
      </c>
      <c r="S42" s="58" t="s">
        <v>323</v>
      </c>
      <c r="T42" s="58" t="s">
        <v>322</v>
      </c>
      <c r="U42" s="58" t="s">
        <v>321</v>
      </c>
      <c r="V42" s="57">
        <v>40</v>
      </c>
      <c r="W42" s="57">
        <v>40</v>
      </c>
      <c r="X42" s="59">
        <v>0</v>
      </c>
      <c r="Y42" s="59">
        <v>0</v>
      </c>
      <c r="Z42" s="60">
        <v>1</v>
      </c>
      <c r="AA42" s="61" t="s">
        <v>98</v>
      </c>
      <c r="AB42" s="53">
        <v>20</v>
      </c>
      <c r="AC42" s="53">
        <v>16</v>
      </c>
      <c r="AD42" s="60">
        <f t="shared" si="7"/>
        <v>0.8</v>
      </c>
      <c r="AE42" s="61" t="s">
        <v>67</v>
      </c>
      <c r="AF42" s="53">
        <v>0</v>
      </c>
      <c r="AG42" s="53">
        <v>22</v>
      </c>
      <c r="AH42" s="60">
        <v>0</v>
      </c>
      <c r="AI42" s="62" t="s">
        <v>362</v>
      </c>
      <c r="AJ42" s="53"/>
      <c r="AK42" s="53"/>
      <c r="AL42" s="60"/>
      <c r="AM42" s="62"/>
      <c r="AN42" s="53">
        <f t="shared" si="3"/>
        <v>38</v>
      </c>
      <c r="AO42" s="63">
        <f t="shared" si="4"/>
        <v>0.95</v>
      </c>
      <c r="AP42" s="61" t="s">
        <v>98</v>
      </c>
    </row>
  </sheetData>
  <mergeCells count="9">
    <mergeCell ref="B1:H1"/>
    <mergeCell ref="A2:C2"/>
    <mergeCell ref="AF2:AI2"/>
    <mergeCell ref="AJ2:AM2"/>
    <mergeCell ref="AN2:AP2"/>
    <mergeCell ref="X2:AA2"/>
    <mergeCell ref="AB2:AE2"/>
    <mergeCell ref="D2:Q2"/>
    <mergeCell ref="R2:W2"/>
  </mergeCells>
  <conditionalFormatting sqref="AA4:AA42">
    <cfRule type="cellIs" dxfId="183" priority="309" operator="equal">
      <formula>0</formula>
    </cfRule>
    <cfRule type="containsText" dxfId="182" priority="310" operator="containsText" text="ROJO">
      <formula>NOT(ISERROR(SEARCH("ROJO",AA4)))</formula>
    </cfRule>
    <cfRule type="containsText" dxfId="181" priority="311" operator="containsText" text="AMARILLO">
      <formula>NOT(ISERROR(SEARCH("AMARILLO",AA4)))</formula>
    </cfRule>
    <cfRule type="containsText" dxfId="180" priority="312" operator="containsText" text="VERDE">
      <formula>NOT(ISERROR(SEARCH("VERDE",AA4)))</formula>
    </cfRule>
  </conditionalFormatting>
  <conditionalFormatting sqref="AI4:AI42 AM4:AM42">
    <cfRule type="cellIs" dxfId="179" priority="449" operator="equal">
      <formula>0</formula>
    </cfRule>
    <cfRule type="containsText" dxfId="178" priority="450" operator="containsText" text="ROJO">
      <formula>NOT(ISERROR(SEARCH("ROJO",AI4)))</formula>
    </cfRule>
    <cfRule type="containsText" dxfId="177" priority="451" operator="containsText" text="AMARILLO">
      <formula>NOT(ISERROR(SEARCH("AMARILLO",AI4)))</formula>
    </cfRule>
    <cfRule type="containsText" dxfId="176" priority="452" operator="containsText" text="VERDE">
      <formula>NOT(ISERROR(SEARCH("VERDE",AI4)))</formula>
    </cfRule>
  </conditionalFormatting>
  <conditionalFormatting sqref="AP4:AP7 AP20 AP23:AP27 AP29:AP34 AP36:AP42 AP9:AP18">
    <cfRule type="cellIs" dxfId="175" priority="173" operator="equal">
      <formula>0</formula>
    </cfRule>
    <cfRule type="containsText" dxfId="174" priority="174" operator="containsText" text="ROJO">
      <formula>NOT(ISERROR(SEARCH("ROJO",AP4)))</formula>
    </cfRule>
    <cfRule type="containsText" dxfId="173" priority="175" operator="containsText" text="AMARILLO">
      <formula>NOT(ISERROR(SEARCH("AMARILLO",AP4)))</formula>
    </cfRule>
    <cfRule type="containsText" dxfId="172" priority="176" operator="containsText" text="VERDE">
      <formula>NOT(ISERROR(SEARCH("VERDE",AP4)))</formula>
    </cfRule>
  </conditionalFormatting>
  <conditionalFormatting sqref="AE32">
    <cfRule type="cellIs" dxfId="171" priority="169" operator="equal">
      <formula>0</formula>
    </cfRule>
    <cfRule type="containsText" dxfId="170" priority="170" operator="containsText" text="ROJO">
      <formula>NOT(ISERROR(SEARCH("ROJO",AE32)))</formula>
    </cfRule>
    <cfRule type="containsText" dxfId="169" priority="171" operator="containsText" text="AMARILLO">
      <formula>NOT(ISERROR(SEARCH("AMARILLO",AE32)))</formula>
    </cfRule>
    <cfRule type="containsText" dxfId="168" priority="172" operator="containsText" text="VERDE">
      <formula>NOT(ISERROR(SEARCH("VERDE",AE32)))</formula>
    </cfRule>
  </conditionalFormatting>
  <conditionalFormatting sqref="AE35">
    <cfRule type="cellIs" dxfId="167" priority="165" operator="equal">
      <formula>0</formula>
    </cfRule>
    <cfRule type="containsText" dxfId="166" priority="166" operator="containsText" text="ROJO">
      <formula>NOT(ISERROR(SEARCH("ROJO",AE35)))</formula>
    </cfRule>
    <cfRule type="containsText" dxfId="165" priority="167" operator="containsText" text="AMARILLO">
      <formula>NOT(ISERROR(SEARCH("AMARILLO",AE35)))</formula>
    </cfRule>
    <cfRule type="containsText" dxfId="164" priority="168" operator="containsText" text="VERDE">
      <formula>NOT(ISERROR(SEARCH("VERDE",AE35)))</formula>
    </cfRule>
  </conditionalFormatting>
  <conditionalFormatting sqref="AE33">
    <cfRule type="cellIs" dxfId="163" priority="161" operator="equal">
      <formula>0</formula>
    </cfRule>
    <cfRule type="containsText" dxfId="162" priority="162" operator="containsText" text="ROJO">
      <formula>NOT(ISERROR(SEARCH("ROJO",AE33)))</formula>
    </cfRule>
    <cfRule type="containsText" dxfId="161" priority="163" operator="containsText" text="AMARILLO">
      <formula>NOT(ISERROR(SEARCH("AMARILLO",AE33)))</formula>
    </cfRule>
    <cfRule type="containsText" dxfId="160" priority="164" operator="containsText" text="VERDE">
      <formula>NOT(ISERROR(SEARCH("VERDE",AE33)))</formula>
    </cfRule>
  </conditionalFormatting>
  <conditionalFormatting sqref="AE34">
    <cfRule type="cellIs" dxfId="159" priority="157" operator="equal">
      <formula>0</formula>
    </cfRule>
    <cfRule type="containsText" dxfId="158" priority="158" operator="containsText" text="ROJO">
      <formula>NOT(ISERROR(SEARCH("ROJO",AE34)))</formula>
    </cfRule>
    <cfRule type="containsText" dxfId="157" priority="159" operator="containsText" text="AMARILLO">
      <formula>NOT(ISERROR(SEARCH("AMARILLO",AE34)))</formula>
    </cfRule>
    <cfRule type="containsText" dxfId="156" priority="160" operator="containsText" text="VERDE">
      <formula>NOT(ISERROR(SEARCH("VERDE",AE34)))</formula>
    </cfRule>
  </conditionalFormatting>
  <conditionalFormatting sqref="AE25">
    <cfRule type="cellIs" dxfId="155" priority="153" operator="equal">
      <formula>0</formula>
    </cfRule>
    <cfRule type="containsText" dxfId="154" priority="154" operator="containsText" text="ROJO">
      <formula>NOT(ISERROR(SEARCH("ROJO",AE25)))</formula>
    </cfRule>
    <cfRule type="containsText" dxfId="153" priority="155" operator="containsText" text="AMARILLO">
      <formula>NOT(ISERROR(SEARCH("AMARILLO",AE25)))</formula>
    </cfRule>
    <cfRule type="containsText" dxfId="152" priority="156" operator="containsText" text="VERDE">
      <formula>NOT(ISERROR(SEARCH("VERDE",AE25)))</formula>
    </cfRule>
  </conditionalFormatting>
  <conditionalFormatting sqref="AE26">
    <cfRule type="cellIs" dxfId="151" priority="149" operator="equal">
      <formula>0</formula>
    </cfRule>
    <cfRule type="containsText" dxfId="150" priority="150" operator="containsText" text="ROJO">
      <formula>NOT(ISERROR(SEARCH("ROJO",AE26)))</formula>
    </cfRule>
    <cfRule type="containsText" dxfId="149" priority="151" operator="containsText" text="AMARILLO">
      <formula>NOT(ISERROR(SEARCH("AMARILLO",AE26)))</formula>
    </cfRule>
    <cfRule type="containsText" dxfId="148" priority="152" operator="containsText" text="VERDE">
      <formula>NOT(ISERROR(SEARCH("VERDE",AE26)))</formula>
    </cfRule>
  </conditionalFormatting>
  <conditionalFormatting sqref="AE24">
    <cfRule type="cellIs" dxfId="147" priority="145" operator="equal">
      <formula>0</formula>
    </cfRule>
    <cfRule type="containsText" dxfId="146" priority="146" operator="containsText" text="ROJO">
      <formula>NOT(ISERROR(SEARCH("ROJO",AE24)))</formula>
    </cfRule>
    <cfRule type="containsText" dxfId="145" priority="147" operator="containsText" text="AMARILLO">
      <formula>NOT(ISERROR(SEARCH("AMARILLO",AE24)))</formula>
    </cfRule>
    <cfRule type="containsText" dxfId="144" priority="148" operator="containsText" text="VERDE">
      <formula>NOT(ISERROR(SEARCH("VERDE",AE24)))</formula>
    </cfRule>
  </conditionalFormatting>
  <conditionalFormatting sqref="AE15">
    <cfRule type="cellIs" dxfId="143" priority="141" operator="equal">
      <formula>0</formula>
    </cfRule>
    <cfRule type="containsText" dxfId="142" priority="142" operator="containsText" text="ROJO">
      <formula>NOT(ISERROR(SEARCH("ROJO",AE15)))</formula>
    </cfRule>
    <cfRule type="containsText" dxfId="141" priority="143" operator="containsText" text="AMARILLO">
      <formula>NOT(ISERROR(SEARCH("AMARILLO",AE15)))</formula>
    </cfRule>
    <cfRule type="containsText" dxfId="140" priority="144" operator="containsText" text="VERDE">
      <formula>NOT(ISERROR(SEARCH("VERDE",AE15)))</formula>
    </cfRule>
  </conditionalFormatting>
  <conditionalFormatting sqref="AE17">
    <cfRule type="cellIs" dxfId="139" priority="137" operator="equal">
      <formula>0</formula>
    </cfRule>
    <cfRule type="containsText" dxfId="138" priority="138" operator="containsText" text="ROJO">
      <formula>NOT(ISERROR(SEARCH("ROJO",AE17)))</formula>
    </cfRule>
    <cfRule type="containsText" dxfId="137" priority="139" operator="containsText" text="AMARILLO">
      <formula>NOT(ISERROR(SEARCH("AMARILLO",AE17)))</formula>
    </cfRule>
    <cfRule type="containsText" dxfId="136" priority="140" operator="containsText" text="VERDE">
      <formula>NOT(ISERROR(SEARCH("VERDE",AE17)))</formula>
    </cfRule>
  </conditionalFormatting>
  <conditionalFormatting sqref="AE19">
    <cfRule type="cellIs" dxfId="135" priority="133" operator="equal">
      <formula>0</formula>
    </cfRule>
    <cfRule type="containsText" dxfId="134" priority="134" operator="containsText" text="ROJO">
      <formula>NOT(ISERROR(SEARCH("ROJO",AE19)))</formula>
    </cfRule>
    <cfRule type="containsText" dxfId="133" priority="135" operator="containsText" text="AMARILLO">
      <formula>NOT(ISERROR(SEARCH("AMARILLO",AE19)))</formula>
    </cfRule>
    <cfRule type="containsText" dxfId="132" priority="136" operator="containsText" text="VERDE">
      <formula>NOT(ISERROR(SEARCH("VERDE",AE19)))</formula>
    </cfRule>
  </conditionalFormatting>
  <conditionalFormatting sqref="AE16">
    <cfRule type="cellIs" dxfId="131" priority="129" operator="equal">
      <formula>0</formula>
    </cfRule>
    <cfRule type="containsText" dxfId="130" priority="130" operator="containsText" text="ROJO">
      <formula>NOT(ISERROR(SEARCH("ROJO",AE16)))</formula>
    </cfRule>
    <cfRule type="containsText" dxfId="129" priority="131" operator="containsText" text="AMARILLO">
      <formula>NOT(ISERROR(SEARCH("AMARILLO",AE16)))</formula>
    </cfRule>
    <cfRule type="containsText" dxfId="128" priority="132" operator="containsText" text="VERDE">
      <formula>NOT(ISERROR(SEARCH("VERDE",AE16)))</formula>
    </cfRule>
  </conditionalFormatting>
  <conditionalFormatting sqref="AE18">
    <cfRule type="cellIs" dxfId="127" priority="125" operator="equal">
      <formula>0</formula>
    </cfRule>
    <cfRule type="containsText" dxfId="126" priority="126" operator="containsText" text="ROJO">
      <formula>NOT(ISERROR(SEARCH("ROJO",AE18)))</formula>
    </cfRule>
    <cfRule type="containsText" dxfId="125" priority="127" operator="containsText" text="AMARILLO">
      <formula>NOT(ISERROR(SEARCH("AMARILLO",AE18)))</formula>
    </cfRule>
    <cfRule type="containsText" dxfId="124" priority="128" operator="containsText" text="VERDE">
      <formula>NOT(ISERROR(SEARCH("VERDE",AE18)))</formula>
    </cfRule>
  </conditionalFormatting>
  <conditionalFormatting sqref="AE14">
    <cfRule type="cellIs" dxfId="123" priority="121" operator="equal">
      <formula>0</formula>
    </cfRule>
    <cfRule type="containsText" dxfId="122" priority="122" operator="containsText" text="ROJO">
      <formula>NOT(ISERROR(SEARCH("ROJO",AE14)))</formula>
    </cfRule>
    <cfRule type="containsText" dxfId="121" priority="123" operator="containsText" text="AMARILLO">
      <formula>NOT(ISERROR(SEARCH("AMARILLO",AE14)))</formula>
    </cfRule>
    <cfRule type="containsText" dxfId="120" priority="124" operator="containsText" text="VERDE">
      <formula>NOT(ISERROR(SEARCH("VERDE",AE14)))</formula>
    </cfRule>
  </conditionalFormatting>
  <conditionalFormatting sqref="AE42">
    <cfRule type="cellIs" dxfId="119" priority="117" operator="equal">
      <formula>0</formula>
    </cfRule>
    <cfRule type="containsText" dxfId="118" priority="118" operator="containsText" text="ROJO">
      <formula>NOT(ISERROR(SEARCH("ROJO",AE42)))</formula>
    </cfRule>
    <cfRule type="containsText" dxfId="117" priority="119" operator="containsText" text="AMARILLO">
      <formula>NOT(ISERROR(SEARCH("AMARILLO",AE42)))</formula>
    </cfRule>
    <cfRule type="containsText" dxfId="116" priority="120" operator="containsText" text="VERDE">
      <formula>NOT(ISERROR(SEARCH("VERDE",AE42)))</formula>
    </cfRule>
  </conditionalFormatting>
  <conditionalFormatting sqref="AE41">
    <cfRule type="cellIs" dxfId="115" priority="113" operator="equal">
      <formula>0</formula>
    </cfRule>
    <cfRule type="containsText" dxfId="114" priority="114" operator="containsText" text="ROJO">
      <formula>NOT(ISERROR(SEARCH("ROJO",AE41)))</formula>
    </cfRule>
    <cfRule type="containsText" dxfId="113" priority="115" operator="containsText" text="AMARILLO">
      <formula>NOT(ISERROR(SEARCH("AMARILLO",AE41)))</formula>
    </cfRule>
    <cfRule type="containsText" dxfId="112" priority="116" operator="containsText" text="VERDE">
      <formula>NOT(ISERROR(SEARCH("VERDE",AE41)))</formula>
    </cfRule>
  </conditionalFormatting>
  <conditionalFormatting sqref="AE40">
    <cfRule type="cellIs" dxfId="111" priority="109" operator="equal">
      <formula>0</formula>
    </cfRule>
    <cfRule type="containsText" dxfId="110" priority="110" operator="containsText" text="ROJO">
      <formula>NOT(ISERROR(SEARCH("ROJO",AE40)))</formula>
    </cfRule>
    <cfRule type="containsText" dxfId="109" priority="111" operator="containsText" text="AMARILLO">
      <formula>NOT(ISERROR(SEARCH("AMARILLO",AE40)))</formula>
    </cfRule>
    <cfRule type="containsText" dxfId="108" priority="112" operator="containsText" text="VERDE">
      <formula>NOT(ISERROR(SEARCH("VERDE",AE40)))</formula>
    </cfRule>
  </conditionalFormatting>
  <conditionalFormatting sqref="AE36">
    <cfRule type="cellIs" dxfId="107" priority="105" operator="equal">
      <formula>0</formula>
    </cfRule>
    <cfRule type="containsText" dxfId="106" priority="106" operator="containsText" text="ROJO">
      <formula>NOT(ISERROR(SEARCH("ROJO",AE36)))</formula>
    </cfRule>
    <cfRule type="containsText" dxfId="105" priority="107" operator="containsText" text="AMARILLO">
      <formula>NOT(ISERROR(SEARCH("AMARILLO",AE36)))</formula>
    </cfRule>
    <cfRule type="containsText" dxfId="104" priority="108" operator="containsText" text="VERDE">
      <formula>NOT(ISERROR(SEARCH("VERDE",AE36)))</formula>
    </cfRule>
  </conditionalFormatting>
  <conditionalFormatting sqref="AE37">
    <cfRule type="cellIs" dxfId="103" priority="101" operator="equal">
      <formula>0</formula>
    </cfRule>
    <cfRule type="containsText" dxfId="102" priority="102" operator="containsText" text="ROJO">
      <formula>NOT(ISERROR(SEARCH("ROJO",AE37)))</formula>
    </cfRule>
    <cfRule type="containsText" dxfId="101" priority="103" operator="containsText" text="AMARILLO">
      <formula>NOT(ISERROR(SEARCH("AMARILLO",AE37)))</formula>
    </cfRule>
    <cfRule type="containsText" dxfId="100" priority="104" operator="containsText" text="VERDE">
      <formula>NOT(ISERROR(SEARCH("VERDE",AE37)))</formula>
    </cfRule>
  </conditionalFormatting>
  <conditionalFormatting sqref="AE38">
    <cfRule type="cellIs" dxfId="99" priority="97" operator="equal">
      <formula>0</formula>
    </cfRule>
    <cfRule type="containsText" dxfId="98" priority="98" operator="containsText" text="ROJO">
      <formula>NOT(ISERROR(SEARCH("ROJO",AE38)))</formula>
    </cfRule>
    <cfRule type="containsText" dxfId="97" priority="99" operator="containsText" text="AMARILLO">
      <formula>NOT(ISERROR(SEARCH("AMARILLO",AE38)))</formula>
    </cfRule>
    <cfRule type="containsText" dxfId="96" priority="100" operator="containsText" text="VERDE">
      <formula>NOT(ISERROR(SEARCH("VERDE",AE38)))</formula>
    </cfRule>
  </conditionalFormatting>
  <conditionalFormatting sqref="AE39">
    <cfRule type="cellIs" dxfId="95" priority="93" operator="equal">
      <formula>0</formula>
    </cfRule>
    <cfRule type="containsText" dxfId="94" priority="94" operator="containsText" text="ROJO">
      <formula>NOT(ISERROR(SEARCH("ROJO",AE39)))</formula>
    </cfRule>
    <cfRule type="containsText" dxfId="93" priority="95" operator="containsText" text="AMARILLO">
      <formula>NOT(ISERROR(SEARCH("AMARILLO",AE39)))</formula>
    </cfRule>
    <cfRule type="containsText" dxfId="92" priority="96" operator="containsText" text="VERDE">
      <formula>NOT(ISERROR(SEARCH("VERDE",AE39)))</formula>
    </cfRule>
  </conditionalFormatting>
  <conditionalFormatting sqref="AE20">
    <cfRule type="cellIs" dxfId="91" priority="89" operator="equal">
      <formula>0</formula>
    </cfRule>
    <cfRule type="containsText" dxfId="90" priority="90" operator="containsText" text="ROJO">
      <formula>NOT(ISERROR(SEARCH("ROJO",AE20)))</formula>
    </cfRule>
    <cfRule type="containsText" dxfId="89" priority="91" operator="containsText" text="AMARILLO">
      <formula>NOT(ISERROR(SEARCH("AMARILLO",AE20)))</formula>
    </cfRule>
    <cfRule type="containsText" dxfId="88" priority="92" operator="containsText" text="VERDE">
      <formula>NOT(ISERROR(SEARCH("VERDE",AE20)))</formula>
    </cfRule>
  </conditionalFormatting>
  <conditionalFormatting sqref="AE22">
    <cfRule type="cellIs" dxfId="87" priority="85" operator="equal">
      <formula>0</formula>
    </cfRule>
    <cfRule type="containsText" dxfId="86" priority="86" operator="containsText" text="ROJO">
      <formula>NOT(ISERROR(SEARCH("ROJO",AE22)))</formula>
    </cfRule>
    <cfRule type="containsText" dxfId="85" priority="87" operator="containsText" text="AMARILLO">
      <formula>NOT(ISERROR(SEARCH("AMARILLO",AE22)))</formula>
    </cfRule>
    <cfRule type="containsText" dxfId="84" priority="88" operator="containsText" text="VERDE">
      <formula>NOT(ISERROR(SEARCH("VERDE",AE22)))</formula>
    </cfRule>
  </conditionalFormatting>
  <conditionalFormatting sqref="AE23">
    <cfRule type="cellIs" dxfId="83" priority="81" operator="equal">
      <formula>0</formula>
    </cfRule>
    <cfRule type="containsText" dxfId="82" priority="82" operator="containsText" text="ROJO">
      <formula>NOT(ISERROR(SEARCH("ROJO",AE23)))</formula>
    </cfRule>
    <cfRule type="containsText" dxfId="81" priority="83" operator="containsText" text="AMARILLO">
      <formula>NOT(ISERROR(SEARCH("AMARILLO",AE23)))</formula>
    </cfRule>
    <cfRule type="containsText" dxfId="80" priority="84" operator="containsText" text="VERDE">
      <formula>NOT(ISERROR(SEARCH("VERDE",AE23)))</formula>
    </cfRule>
  </conditionalFormatting>
  <conditionalFormatting sqref="AE28">
    <cfRule type="cellIs" dxfId="79" priority="77" operator="equal">
      <formula>0</formula>
    </cfRule>
    <cfRule type="containsText" dxfId="78" priority="78" operator="containsText" text="ROJO">
      <formula>NOT(ISERROR(SEARCH("ROJO",AE28)))</formula>
    </cfRule>
    <cfRule type="containsText" dxfId="77" priority="79" operator="containsText" text="AMARILLO">
      <formula>NOT(ISERROR(SEARCH("AMARILLO",AE28)))</formula>
    </cfRule>
    <cfRule type="containsText" dxfId="76" priority="80" operator="containsText" text="VERDE">
      <formula>NOT(ISERROR(SEARCH("VERDE",AE28)))</formula>
    </cfRule>
  </conditionalFormatting>
  <conditionalFormatting sqref="AE27">
    <cfRule type="cellIs" dxfId="75" priority="73" operator="equal">
      <formula>0</formula>
    </cfRule>
    <cfRule type="containsText" dxfId="74" priority="74" operator="containsText" text="ROJO">
      <formula>NOT(ISERROR(SEARCH("ROJO",AE27)))</formula>
    </cfRule>
    <cfRule type="containsText" dxfId="73" priority="75" operator="containsText" text="AMARILLO">
      <formula>NOT(ISERROR(SEARCH("AMARILLO",AE27)))</formula>
    </cfRule>
    <cfRule type="containsText" dxfId="72" priority="76" operator="containsText" text="VERDE">
      <formula>NOT(ISERROR(SEARCH("VERDE",AE27)))</formula>
    </cfRule>
  </conditionalFormatting>
  <conditionalFormatting sqref="AE29:AE30">
    <cfRule type="cellIs" dxfId="71" priority="69" operator="equal">
      <formula>0</formula>
    </cfRule>
    <cfRule type="containsText" dxfId="70" priority="70" operator="containsText" text="ROJO">
      <formula>NOT(ISERROR(SEARCH("ROJO",AE29)))</formula>
    </cfRule>
    <cfRule type="containsText" dxfId="69" priority="71" operator="containsText" text="AMARILLO">
      <formula>NOT(ISERROR(SEARCH("AMARILLO",AE29)))</formula>
    </cfRule>
    <cfRule type="containsText" dxfId="68" priority="72" operator="containsText" text="VERDE">
      <formula>NOT(ISERROR(SEARCH("VERDE",AE29)))</formula>
    </cfRule>
  </conditionalFormatting>
  <conditionalFormatting sqref="AE31">
    <cfRule type="cellIs" dxfId="67" priority="65" operator="equal">
      <formula>0</formula>
    </cfRule>
    <cfRule type="containsText" dxfId="66" priority="66" operator="containsText" text="ROJO">
      <formula>NOT(ISERROR(SEARCH("ROJO",AE31)))</formula>
    </cfRule>
    <cfRule type="containsText" dxfId="65" priority="67" operator="containsText" text="AMARILLO">
      <formula>NOT(ISERROR(SEARCH("AMARILLO",AE31)))</formula>
    </cfRule>
    <cfRule type="containsText" dxfId="64" priority="68" operator="containsText" text="VERDE">
      <formula>NOT(ISERROR(SEARCH("VERDE",AE31)))</formula>
    </cfRule>
  </conditionalFormatting>
  <conditionalFormatting sqref="AE6">
    <cfRule type="cellIs" dxfId="63" priority="61" operator="equal">
      <formula>0</formula>
    </cfRule>
    <cfRule type="containsText" dxfId="62" priority="62" operator="containsText" text="ROJO">
      <formula>NOT(ISERROR(SEARCH("ROJO",AE6)))</formula>
    </cfRule>
    <cfRule type="containsText" dxfId="61" priority="63" operator="containsText" text="AMARILLO">
      <formula>NOT(ISERROR(SEARCH("AMARILLO",AE6)))</formula>
    </cfRule>
    <cfRule type="containsText" dxfId="60" priority="64" operator="containsText" text="VERDE">
      <formula>NOT(ISERROR(SEARCH("VERDE",AE6)))</formula>
    </cfRule>
  </conditionalFormatting>
  <conditionalFormatting sqref="AE8">
    <cfRule type="cellIs" dxfId="59" priority="57" operator="equal">
      <formula>0</formula>
    </cfRule>
    <cfRule type="containsText" dxfId="58" priority="58" operator="containsText" text="ROJO">
      <formula>NOT(ISERROR(SEARCH("ROJO",AE8)))</formula>
    </cfRule>
    <cfRule type="containsText" dxfId="57" priority="59" operator="containsText" text="AMARILLO">
      <formula>NOT(ISERROR(SEARCH("AMARILLO",AE8)))</formula>
    </cfRule>
    <cfRule type="containsText" dxfId="56" priority="60" operator="containsText" text="VERDE">
      <formula>NOT(ISERROR(SEARCH("VERDE",AE8)))</formula>
    </cfRule>
  </conditionalFormatting>
  <conditionalFormatting sqref="AE12">
    <cfRule type="cellIs" dxfId="55" priority="53" operator="equal">
      <formula>0</formula>
    </cfRule>
    <cfRule type="containsText" dxfId="54" priority="54" operator="containsText" text="ROJO">
      <formula>NOT(ISERROR(SEARCH("ROJO",AE12)))</formula>
    </cfRule>
    <cfRule type="containsText" dxfId="53" priority="55" operator="containsText" text="AMARILLO">
      <formula>NOT(ISERROR(SEARCH("AMARILLO",AE12)))</formula>
    </cfRule>
    <cfRule type="containsText" dxfId="52" priority="56" operator="containsText" text="VERDE">
      <formula>NOT(ISERROR(SEARCH("VERDE",AE12)))</formula>
    </cfRule>
  </conditionalFormatting>
  <conditionalFormatting sqref="AE13">
    <cfRule type="cellIs" dxfId="51" priority="49" operator="equal">
      <formula>0</formula>
    </cfRule>
    <cfRule type="containsText" dxfId="50" priority="50" operator="containsText" text="ROJO">
      <formula>NOT(ISERROR(SEARCH("ROJO",AE13)))</formula>
    </cfRule>
    <cfRule type="containsText" dxfId="49" priority="51" operator="containsText" text="AMARILLO">
      <formula>NOT(ISERROR(SEARCH("AMARILLO",AE13)))</formula>
    </cfRule>
    <cfRule type="containsText" dxfId="48" priority="52" operator="containsText" text="VERDE">
      <formula>NOT(ISERROR(SEARCH("VERDE",AE13)))</formula>
    </cfRule>
  </conditionalFormatting>
  <conditionalFormatting sqref="AE7">
    <cfRule type="cellIs" dxfId="47" priority="45" operator="equal">
      <formula>0</formula>
    </cfRule>
    <cfRule type="containsText" dxfId="46" priority="46" operator="containsText" text="ROJO">
      <formula>NOT(ISERROR(SEARCH("ROJO",AE7)))</formula>
    </cfRule>
    <cfRule type="containsText" dxfId="45" priority="47" operator="containsText" text="AMARILLO">
      <formula>NOT(ISERROR(SEARCH("AMARILLO",AE7)))</formula>
    </cfRule>
    <cfRule type="containsText" dxfId="44" priority="48" operator="containsText" text="VERDE">
      <formula>NOT(ISERROR(SEARCH("VERDE",AE7)))</formula>
    </cfRule>
  </conditionalFormatting>
  <conditionalFormatting sqref="AE9">
    <cfRule type="cellIs" dxfId="43" priority="41" operator="equal">
      <formula>0</formula>
    </cfRule>
    <cfRule type="containsText" dxfId="42" priority="42" operator="containsText" text="ROJO">
      <formula>NOT(ISERROR(SEARCH("ROJO",AE9)))</formula>
    </cfRule>
    <cfRule type="containsText" dxfId="41" priority="43" operator="containsText" text="AMARILLO">
      <formula>NOT(ISERROR(SEARCH("AMARILLO",AE9)))</formula>
    </cfRule>
    <cfRule type="containsText" dxfId="40" priority="44" operator="containsText" text="VERDE">
      <formula>NOT(ISERROR(SEARCH("VERDE",AE9)))</formula>
    </cfRule>
  </conditionalFormatting>
  <conditionalFormatting sqref="AE10:AE11">
    <cfRule type="cellIs" dxfId="39" priority="37" operator="equal">
      <formula>0</formula>
    </cfRule>
    <cfRule type="containsText" dxfId="38" priority="38" operator="containsText" text="ROJO">
      <formula>NOT(ISERROR(SEARCH("ROJO",AE10)))</formula>
    </cfRule>
    <cfRule type="containsText" dxfId="37" priority="39" operator="containsText" text="AMARILLO">
      <formula>NOT(ISERROR(SEARCH("AMARILLO",AE10)))</formula>
    </cfRule>
    <cfRule type="containsText" dxfId="36" priority="40" operator="containsText" text="VERDE">
      <formula>NOT(ISERROR(SEARCH("VERDE",AE10)))</formula>
    </cfRule>
  </conditionalFormatting>
  <conditionalFormatting sqref="AE21">
    <cfRule type="cellIs" dxfId="35" priority="33" operator="equal">
      <formula>0</formula>
    </cfRule>
    <cfRule type="containsText" dxfId="34" priority="34" operator="containsText" text="ROJO">
      <formula>NOT(ISERROR(SEARCH("ROJO",AE21)))</formula>
    </cfRule>
    <cfRule type="containsText" dxfId="33" priority="35" operator="containsText" text="AMARILLO">
      <formula>NOT(ISERROR(SEARCH("AMARILLO",AE21)))</formula>
    </cfRule>
    <cfRule type="containsText" dxfId="32" priority="36" operator="containsText" text="VERDE">
      <formula>NOT(ISERROR(SEARCH("VERDE",AE21)))</formula>
    </cfRule>
  </conditionalFormatting>
  <conditionalFormatting sqref="AE4:AE5">
    <cfRule type="cellIs" dxfId="31" priority="29" operator="equal">
      <formula>0</formula>
    </cfRule>
    <cfRule type="containsText" dxfId="30" priority="30" operator="containsText" text="ROJO">
      <formula>NOT(ISERROR(SEARCH("ROJO",AE4)))</formula>
    </cfRule>
    <cfRule type="containsText" dxfId="29" priority="31" operator="containsText" text="AMARILLO">
      <formula>NOT(ISERROR(SEARCH("AMARILLO",AE4)))</formula>
    </cfRule>
    <cfRule type="containsText" dxfId="28" priority="32" operator="containsText" text="VERDE">
      <formula>NOT(ISERROR(SEARCH("VERDE",AE4)))</formula>
    </cfRule>
  </conditionalFormatting>
  <conditionalFormatting sqref="AP8">
    <cfRule type="cellIs" dxfId="27" priority="25" operator="equal">
      <formula>0</formula>
    </cfRule>
    <cfRule type="containsText" dxfId="26" priority="26" operator="containsText" text="ROJO">
      <formula>NOT(ISERROR(SEARCH("ROJO",AP8)))</formula>
    </cfRule>
    <cfRule type="containsText" dxfId="25" priority="27" operator="containsText" text="AMARILLO">
      <formula>NOT(ISERROR(SEARCH("AMARILLO",AP8)))</formula>
    </cfRule>
    <cfRule type="containsText" dxfId="24" priority="28" operator="containsText" text="VERDE">
      <formula>NOT(ISERROR(SEARCH("VERDE",AP8)))</formula>
    </cfRule>
  </conditionalFormatting>
  <conditionalFormatting sqref="AP21">
    <cfRule type="cellIs" dxfId="23" priority="17" operator="equal">
      <formula>0</formula>
    </cfRule>
    <cfRule type="containsText" dxfId="22" priority="18" operator="containsText" text="ROJO">
      <formula>NOT(ISERROR(SEARCH("ROJO",AP21)))</formula>
    </cfRule>
    <cfRule type="containsText" dxfId="21" priority="19" operator="containsText" text="AMARILLO">
      <formula>NOT(ISERROR(SEARCH("AMARILLO",AP21)))</formula>
    </cfRule>
    <cfRule type="containsText" dxfId="20" priority="20" operator="containsText" text="VERDE">
      <formula>NOT(ISERROR(SEARCH("VERDE",AP21)))</formula>
    </cfRule>
  </conditionalFormatting>
  <conditionalFormatting sqref="AP22">
    <cfRule type="cellIs" dxfId="19" priority="13" operator="equal">
      <formula>0</formula>
    </cfRule>
    <cfRule type="containsText" dxfId="18" priority="14" operator="containsText" text="ROJO">
      <formula>NOT(ISERROR(SEARCH("ROJO",AP22)))</formula>
    </cfRule>
    <cfRule type="containsText" dxfId="17" priority="15" operator="containsText" text="AMARILLO">
      <formula>NOT(ISERROR(SEARCH("AMARILLO",AP22)))</formula>
    </cfRule>
    <cfRule type="containsText" dxfId="16" priority="16" operator="containsText" text="VERDE">
      <formula>NOT(ISERROR(SEARCH("VERDE",AP22)))</formula>
    </cfRule>
  </conditionalFormatting>
  <conditionalFormatting sqref="AP28">
    <cfRule type="cellIs" dxfId="15" priority="9" operator="equal">
      <formula>0</formula>
    </cfRule>
    <cfRule type="containsText" dxfId="14" priority="10" operator="containsText" text="ROJO">
      <formula>NOT(ISERROR(SEARCH("ROJO",AP28)))</formula>
    </cfRule>
    <cfRule type="containsText" dxfId="13" priority="11" operator="containsText" text="AMARILLO">
      <formula>NOT(ISERROR(SEARCH("AMARILLO",AP28)))</formula>
    </cfRule>
    <cfRule type="containsText" dxfId="12" priority="12" operator="containsText" text="VERDE">
      <formula>NOT(ISERROR(SEARCH("VERDE",AP28)))</formula>
    </cfRule>
  </conditionalFormatting>
  <conditionalFormatting sqref="AP35">
    <cfRule type="cellIs" dxfId="11" priority="5" operator="equal">
      <formula>0</formula>
    </cfRule>
    <cfRule type="containsText" dxfId="10" priority="6" operator="containsText" text="ROJO">
      <formula>NOT(ISERROR(SEARCH("ROJO",AP35)))</formula>
    </cfRule>
    <cfRule type="containsText" dxfId="9" priority="7" operator="containsText" text="AMARILLO">
      <formula>NOT(ISERROR(SEARCH("AMARILLO",AP35)))</formula>
    </cfRule>
    <cfRule type="containsText" dxfId="8" priority="8" operator="containsText" text="VERDE">
      <formula>NOT(ISERROR(SEARCH("VERDE",AP35)))</formula>
    </cfRule>
  </conditionalFormatting>
  <conditionalFormatting sqref="AP19">
    <cfRule type="cellIs" dxfId="7" priority="1" operator="equal">
      <formula>0</formula>
    </cfRule>
    <cfRule type="containsText" dxfId="6" priority="2" operator="containsText" text="ROJO">
      <formula>NOT(ISERROR(SEARCH("ROJO",AP19)))</formula>
    </cfRule>
    <cfRule type="containsText" dxfId="5" priority="3" operator="containsText" text="AMARILLO">
      <formula>NOT(ISERROR(SEARCH("AMARILLO",AP19)))</formula>
    </cfRule>
    <cfRule type="containsText" dxfId="4" priority="4" operator="containsText" text="VERDE">
      <formula>NOT(ISERROR(SEARCH("VERDE",AP19)))</formula>
    </cfRule>
  </conditionalFormatting>
  <printOptions horizontalCentered="1"/>
  <pageMargins left="0.87" right="0.23622047244094491" top="0.42" bottom="0.74803149606299213" header="0.31496062992125984" footer="0.31496062992125984"/>
  <pageSetup paperSize="5" scale="22"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4"/>
  <sheetViews>
    <sheetView zoomScale="90" zoomScaleNormal="90" workbookViewId="0">
      <selection activeCell="C14" sqref="C14"/>
    </sheetView>
  </sheetViews>
  <sheetFormatPr baseColWidth="10" defaultColWidth="11.42578125" defaultRowHeight="16.5" x14ac:dyDescent="0.3"/>
  <cols>
    <col min="1" max="1" width="18.28515625" style="1" customWidth="1"/>
    <col min="2" max="2" width="24.7109375" style="33" customWidth="1"/>
    <col min="3" max="3" width="77.42578125" style="34" customWidth="1"/>
    <col min="4" max="4" width="16" style="1" customWidth="1"/>
    <col min="5" max="5" width="15.7109375" style="1" customWidth="1"/>
    <col min="6" max="6" width="39" style="4" customWidth="1"/>
    <col min="7" max="16384" width="11.42578125" style="1"/>
  </cols>
  <sheetData>
    <row r="1" spans="1:6" x14ac:dyDescent="0.3">
      <c r="A1" s="5" t="s">
        <v>0</v>
      </c>
      <c r="B1" s="27"/>
      <c r="C1" s="6"/>
      <c r="D1" s="6"/>
      <c r="E1" s="6"/>
      <c r="F1" s="7"/>
    </row>
    <row r="2" spans="1:6" x14ac:dyDescent="0.3">
      <c r="A2" s="93" t="s">
        <v>57</v>
      </c>
      <c r="B2" s="93"/>
      <c r="C2" s="8" t="s">
        <v>58</v>
      </c>
      <c r="D2" s="8" t="s">
        <v>59</v>
      </c>
      <c r="E2" s="8" t="s">
        <v>8</v>
      </c>
      <c r="F2" s="9" t="s">
        <v>60</v>
      </c>
    </row>
    <row r="3" spans="1:6" ht="41.25" customHeight="1" x14ac:dyDescent="0.3">
      <c r="A3" s="106" t="s">
        <v>14</v>
      </c>
      <c r="B3" s="16" t="s">
        <v>68</v>
      </c>
      <c r="C3" s="14" t="s">
        <v>70</v>
      </c>
      <c r="D3" s="2" t="s">
        <v>73</v>
      </c>
      <c r="E3" s="2" t="s">
        <v>15</v>
      </c>
      <c r="F3" s="10" t="s">
        <v>71</v>
      </c>
    </row>
    <row r="4" spans="1:6" ht="41.25" customHeight="1" x14ac:dyDescent="0.3">
      <c r="A4" s="107"/>
      <c r="B4" s="16" t="s">
        <v>69</v>
      </c>
      <c r="C4" s="14" t="s">
        <v>118</v>
      </c>
      <c r="D4" s="2" t="s">
        <v>73</v>
      </c>
      <c r="E4" s="2" t="s">
        <v>15</v>
      </c>
      <c r="F4" s="10" t="s">
        <v>72</v>
      </c>
    </row>
    <row r="5" spans="1:6" ht="67.5" customHeight="1" x14ac:dyDescent="0.3">
      <c r="A5" s="108"/>
      <c r="B5" s="16" t="s">
        <v>13</v>
      </c>
      <c r="C5" s="35" t="s">
        <v>117</v>
      </c>
      <c r="D5" s="2" t="s">
        <v>73</v>
      </c>
      <c r="E5" s="2" t="s">
        <v>16</v>
      </c>
      <c r="F5" s="15" t="s">
        <v>48</v>
      </c>
    </row>
    <row r="6" spans="1:6" ht="55.15" customHeight="1" x14ac:dyDescent="0.3">
      <c r="A6" s="103" t="s">
        <v>65</v>
      </c>
      <c r="B6" s="17" t="s">
        <v>17</v>
      </c>
      <c r="C6" s="18" t="s">
        <v>80</v>
      </c>
      <c r="D6" s="19" t="s">
        <v>73</v>
      </c>
      <c r="E6" s="20" t="s">
        <v>55</v>
      </c>
      <c r="F6" s="15" t="s">
        <v>49</v>
      </c>
    </row>
    <row r="7" spans="1:6" ht="66" x14ac:dyDescent="0.3">
      <c r="A7" s="104"/>
      <c r="B7" s="17" t="s">
        <v>18</v>
      </c>
      <c r="C7" s="18" t="s">
        <v>111</v>
      </c>
      <c r="D7" s="19" t="s">
        <v>73</v>
      </c>
      <c r="E7" s="20" t="s">
        <v>55</v>
      </c>
      <c r="F7" s="3" t="s">
        <v>12</v>
      </c>
    </row>
    <row r="8" spans="1:6" ht="40.5" customHeight="1" x14ac:dyDescent="0.3">
      <c r="A8" s="104"/>
      <c r="B8" s="17" t="s">
        <v>44</v>
      </c>
      <c r="C8" s="18" t="s">
        <v>81</v>
      </c>
      <c r="D8" s="19" t="s">
        <v>82</v>
      </c>
      <c r="E8" s="20" t="s">
        <v>55</v>
      </c>
      <c r="F8" s="3" t="s">
        <v>108</v>
      </c>
    </row>
    <row r="9" spans="1:6" ht="66" x14ac:dyDescent="0.3">
      <c r="A9" s="104"/>
      <c r="B9" s="17" t="s">
        <v>19</v>
      </c>
      <c r="C9" s="18" t="s">
        <v>83</v>
      </c>
      <c r="D9" s="19" t="s">
        <v>73</v>
      </c>
      <c r="E9" s="20" t="s">
        <v>15</v>
      </c>
      <c r="F9" s="15" t="s">
        <v>46</v>
      </c>
    </row>
    <row r="10" spans="1:6" ht="33" x14ac:dyDescent="0.3">
      <c r="A10" s="104"/>
      <c r="B10" s="17" t="s">
        <v>20</v>
      </c>
      <c r="C10" s="18" t="s">
        <v>84</v>
      </c>
      <c r="D10" s="19" t="s">
        <v>73</v>
      </c>
      <c r="E10" s="20" t="s">
        <v>15</v>
      </c>
      <c r="F10" s="15" t="s">
        <v>47</v>
      </c>
    </row>
    <row r="11" spans="1:6" ht="66" x14ac:dyDescent="0.3">
      <c r="A11" s="104"/>
      <c r="B11" s="17" t="s">
        <v>22</v>
      </c>
      <c r="C11" s="18" t="s">
        <v>85</v>
      </c>
      <c r="D11" s="19" t="s">
        <v>73</v>
      </c>
      <c r="E11" s="20" t="s">
        <v>15</v>
      </c>
      <c r="F11" s="15" t="s">
        <v>109</v>
      </c>
    </row>
    <row r="12" spans="1:6" ht="72" customHeight="1" x14ac:dyDescent="0.3">
      <c r="A12" s="104"/>
      <c r="B12" s="17" t="s">
        <v>21</v>
      </c>
      <c r="C12" s="18" t="s">
        <v>86</v>
      </c>
      <c r="D12" s="19" t="s">
        <v>73</v>
      </c>
      <c r="E12" s="20" t="s">
        <v>15</v>
      </c>
      <c r="F12" s="15" t="s">
        <v>50</v>
      </c>
    </row>
    <row r="13" spans="1:6" ht="66" x14ac:dyDescent="0.3">
      <c r="A13" s="104"/>
      <c r="B13" s="17" t="s">
        <v>45</v>
      </c>
      <c r="C13" s="18" t="s">
        <v>87</v>
      </c>
      <c r="D13" s="19" t="s">
        <v>73</v>
      </c>
      <c r="E13" s="20" t="s">
        <v>15</v>
      </c>
      <c r="F13" s="19" t="s">
        <v>110</v>
      </c>
    </row>
    <row r="14" spans="1:6" ht="150" customHeight="1" x14ac:dyDescent="0.3">
      <c r="A14" s="104"/>
      <c r="B14" s="17" t="s">
        <v>23</v>
      </c>
      <c r="C14" s="18" t="s">
        <v>112</v>
      </c>
      <c r="D14" s="19" t="s">
        <v>73</v>
      </c>
      <c r="E14" s="20" t="s">
        <v>55</v>
      </c>
      <c r="F14" s="3" t="s">
        <v>7</v>
      </c>
    </row>
    <row r="15" spans="1:6" ht="114.75" customHeight="1" x14ac:dyDescent="0.3">
      <c r="A15" s="104"/>
      <c r="B15" s="17" t="s">
        <v>24</v>
      </c>
      <c r="C15" s="18" t="s">
        <v>88</v>
      </c>
      <c r="D15" s="19" t="s">
        <v>73</v>
      </c>
      <c r="E15" s="20" t="s">
        <v>55</v>
      </c>
      <c r="F15" s="3" t="s">
        <v>9</v>
      </c>
    </row>
    <row r="16" spans="1:6" ht="49.5" x14ac:dyDescent="0.3">
      <c r="A16" s="104"/>
      <c r="B16" s="17" t="s">
        <v>25</v>
      </c>
      <c r="C16" s="18" t="s">
        <v>113</v>
      </c>
      <c r="D16" s="19" t="s">
        <v>73</v>
      </c>
      <c r="E16" s="20" t="s">
        <v>55</v>
      </c>
      <c r="F16" s="3" t="s">
        <v>1</v>
      </c>
    </row>
    <row r="17" spans="1:6" ht="82.5" x14ac:dyDescent="0.3">
      <c r="A17" s="104"/>
      <c r="B17" s="17" t="s">
        <v>26</v>
      </c>
      <c r="C17" s="18" t="s">
        <v>89</v>
      </c>
      <c r="D17" s="19" t="s">
        <v>73</v>
      </c>
      <c r="E17" s="19" t="s">
        <v>56</v>
      </c>
      <c r="F17" s="3">
        <v>45</v>
      </c>
    </row>
    <row r="18" spans="1:6" ht="42" customHeight="1" x14ac:dyDescent="0.3">
      <c r="A18" s="104"/>
      <c r="B18" s="17" t="s">
        <v>27</v>
      </c>
      <c r="C18" s="18" t="s">
        <v>90</v>
      </c>
      <c r="D18" s="19" t="s">
        <v>73</v>
      </c>
      <c r="E18" s="19" t="s">
        <v>56</v>
      </c>
      <c r="F18" s="3">
        <v>2025</v>
      </c>
    </row>
    <row r="19" spans="1:6" ht="148.5" x14ac:dyDescent="0.3">
      <c r="A19" s="105"/>
      <c r="B19" s="17" t="s">
        <v>28</v>
      </c>
      <c r="C19" s="18" t="s">
        <v>119</v>
      </c>
      <c r="D19" s="19" t="s">
        <v>73</v>
      </c>
      <c r="E19" s="20" t="s">
        <v>15</v>
      </c>
      <c r="F19" s="3" t="s">
        <v>54</v>
      </c>
    </row>
    <row r="20" spans="1:6" ht="84" customHeight="1" x14ac:dyDescent="0.3">
      <c r="A20" s="88" t="s">
        <v>61</v>
      </c>
      <c r="B20" s="21" t="s">
        <v>29</v>
      </c>
      <c r="C20" s="18" t="s">
        <v>114</v>
      </c>
      <c r="D20" s="19" t="s">
        <v>73</v>
      </c>
      <c r="E20" s="20" t="s">
        <v>55</v>
      </c>
      <c r="F20" s="3" t="s">
        <v>10</v>
      </c>
    </row>
    <row r="21" spans="1:6" ht="84" customHeight="1" x14ac:dyDescent="0.3">
      <c r="A21" s="89"/>
      <c r="B21" s="21" t="s">
        <v>51</v>
      </c>
      <c r="C21" s="18" t="s">
        <v>91</v>
      </c>
      <c r="D21" s="19" t="s">
        <v>73</v>
      </c>
      <c r="E21" s="20" t="s">
        <v>11</v>
      </c>
      <c r="F21" s="22" t="s">
        <v>92</v>
      </c>
    </row>
    <row r="22" spans="1:6" ht="84" customHeight="1" x14ac:dyDescent="0.3">
      <c r="A22" s="89"/>
      <c r="B22" s="21" t="s">
        <v>52</v>
      </c>
      <c r="C22" s="18" t="s">
        <v>115</v>
      </c>
      <c r="D22" s="19" t="s">
        <v>73</v>
      </c>
      <c r="E22" s="20" t="s">
        <v>11</v>
      </c>
      <c r="F22" s="22" t="s">
        <v>93</v>
      </c>
    </row>
    <row r="23" spans="1:6" ht="84" customHeight="1" x14ac:dyDescent="0.3">
      <c r="A23" s="89"/>
      <c r="B23" s="21" t="s">
        <v>53</v>
      </c>
      <c r="C23" s="18" t="s">
        <v>120</v>
      </c>
      <c r="D23" s="19" t="s">
        <v>73</v>
      </c>
      <c r="E23" s="20" t="s">
        <v>11</v>
      </c>
      <c r="F23" s="22" t="s">
        <v>94</v>
      </c>
    </row>
    <row r="24" spans="1:6" x14ac:dyDescent="0.3">
      <c r="A24" s="89"/>
      <c r="B24" s="21" t="s">
        <v>30</v>
      </c>
      <c r="C24" s="18" t="s">
        <v>2</v>
      </c>
      <c r="D24" s="19" t="s">
        <v>73</v>
      </c>
      <c r="E24" s="19" t="s">
        <v>56</v>
      </c>
      <c r="F24" s="11">
        <v>26</v>
      </c>
    </row>
    <row r="25" spans="1:6" ht="33" x14ac:dyDescent="0.3">
      <c r="A25" s="89"/>
      <c r="B25" s="21" t="s">
        <v>31</v>
      </c>
      <c r="C25" s="18" t="s">
        <v>95</v>
      </c>
      <c r="D25" s="19" t="s">
        <v>73</v>
      </c>
      <c r="E25" s="19" t="s">
        <v>56</v>
      </c>
      <c r="F25" s="23">
        <v>20</v>
      </c>
    </row>
    <row r="26" spans="1:6" ht="33" x14ac:dyDescent="0.3">
      <c r="A26" s="94" t="s">
        <v>62</v>
      </c>
      <c r="B26" s="28" t="s">
        <v>32</v>
      </c>
      <c r="C26" s="18" t="s">
        <v>38</v>
      </c>
      <c r="D26" s="19" t="s">
        <v>73</v>
      </c>
      <c r="E26" s="19" t="s">
        <v>56</v>
      </c>
      <c r="F26" s="19">
        <v>25</v>
      </c>
    </row>
    <row r="27" spans="1:6" ht="49.5" x14ac:dyDescent="0.3">
      <c r="A27" s="95"/>
      <c r="B27" s="28" t="s">
        <v>33</v>
      </c>
      <c r="C27" s="18" t="s">
        <v>96</v>
      </c>
      <c r="D27" s="19" t="s">
        <v>74</v>
      </c>
      <c r="E27" s="19" t="s">
        <v>56</v>
      </c>
      <c r="F27" s="19">
        <v>25</v>
      </c>
    </row>
    <row r="28" spans="1:6" ht="32.25" customHeight="1" x14ac:dyDescent="0.3">
      <c r="A28" s="95"/>
      <c r="B28" s="28" t="s">
        <v>34</v>
      </c>
      <c r="C28" s="18" t="s">
        <v>3</v>
      </c>
      <c r="D28" s="19" t="s">
        <v>74</v>
      </c>
      <c r="E28" s="19" t="s">
        <v>11</v>
      </c>
      <c r="F28" s="12">
        <f>IF(F27=0,0,IFERROR(F27/F26,""))</f>
        <v>1</v>
      </c>
    </row>
    <row r="29" spans="1:6" ht="67.5" customHeight="1" x14ac:dyDescent="0.3">
      <c r="A29" s="96"/>
      <c r="B29" s="28" t="s">
        <v>35</v>
      </c>
      <c r="C29" s="18" t="s">
        <v>97</v>
      </c>
      <c r="D29" s="19" t="s">
        <v>74</v>
      </c>
      <c r="E29" s="19" t="s">
        <v>55</v>
      </c>
      <c r="F29" s="25" t="s">
        <v>98</v>
      </c>
    </row>
    <row r="30" spans="1:6" ht="40.5" customHeight="1" x14ac:dyDescent="0.3">
      <c r="A30" s="97" t="s">
        <v>63</v>
      </c>
      <c r="B30" s="29" t="s">
        <v>32</v>
      </c>
      <c r="C30" s="18" t="s">
        <v>39</v>
      </c>
      <c r="D30" s="19" t="s">
        <v>73</v>
      </c>
      <c r="E30" s="19" t="s">
        <v>56</v>
      </c>
      <c r="F30" s="19">
        <v>50</v>
      </c>
    </row>
    <row r="31" spans="1:6" ht="49.5" x14ac:dyDescent="0.3">
      <c r="A31" s="98"/>
      <c r="B31" s="29" t="s">
        <v>33</v>
      </c>
      <c r="C31" s="18" t="s">
        <v>99</v>
      </c>
      <c r="D31" s="19" t="s">
        <v>74</v>
      </c>
      <c r="E31" s="19" t="s">
        <v>56</v>
      </c>
      <c r="F31" s="19">
        <v>25</v>
      </c>
    </row>
    <row r="32" spans="1:6" ht="49.5" x14ac:dyDescent="0.3">
      <c r="A32" s="98"/>
      <c r="B32" s="29" t="s">
        <v>34</v>
      </c>
      <c r="C32" s="18" t="s">
        <v>4</v>
      </c>
      <c r="D32" s="19" t="s">
        <v>74</v>
      </c>
      <c r="E32" s="19" t="s">
        <v>56</v>
      </c>
      <c r="F32" s="24">
        <f>IF(F31=0,0,IFERROR(F31/F30,""))</f>
        <v>0.5</v>
      </c>
    </row>
    <row r="33" spans="1:6" ht="49.5" x14ac:dyDescent="0.3">
      <c r="A33" s="99"/>
      <c r="B33" s="29" t="s">
        <v>35</v>
      </c>
      <c r="C33" s="18" t="s">
        <v>100</v>
      </c>
      <c r="D33" s="19" t="s">
        <v>74</v>
      </c>
      <c r="E33" s="19" t="s">
        <v>55</v>
      </c>
      <c r="F33" s="13" t="s">
        <v>67</v>
      </c>
    </row>
    <row r="34" spans="1:6" ht="33" x14ac:dyDescent="0.3">
      <c r="A34" s="100" t="s">
        <v>64</v>
      </c>
      <c r="B34" s="30" t="s">
        <v>32</v>
      </c>
      <c r="C34" s="18" t="s">
        <v>40</v>
      </c>
      <c r="D34" s="19" t="s">
        <v>73</v>
      </c>
      <c r="E34" s="19" t="s">
        <v>56</v>
      </c>
      <c r="F34" s="19">
        <v>75</v>
      </c>
    </row>
    <row r="35" spans="1:6" ht="49.5" x14ac:dyDescent="0.3">
      <c r="A35" s="101"/>
      <c r="B35" s="30" t="s">
        <v>33</v>
      </c>
      <c r="C35" s="18" t="s">
        <v>101</v>
      </c>
      <c r="D35" s="19" t="s">
        <v>74</v>
      </c>
      <c r="E35" s="19" t="s">
        <v>56</v>
      </c>
      <c r="F35" s="19">
        <v>70</v>
      </c>
    </row>
    <row r="36" spans="1:6" ht="49.5" x14ac:dyDescent="0.3">
      <c r="A36" s="101"/>
      <c r="B36" s="30" t="s">
        <v>34</v>
      </c>
      <c r="C36" s="18" t="s">
        <v>5</v>
      </c>
      <c r="D36" s="19" t="s">
        <v>74</v>
      </c>
      <c r="E36" s="19" t="s">
        <v>11</v>
      </c>
      <c r="F36" s="24">
        <f>IF(F35=0,0,IFERROR(F35/F34,""))</f>
        <v>0.93333333333333335</v>
      </c>
    </row>
    <row r="37" spans="1:6" ht="49.5" x14ac:dyDescent="0.3">
      <c r="A37" s="102"/>
      <c r="B37" s="30" t="s">
        <v>35</v>
      </c>
      <c r="C37" s="18" t="s">
        <v>102</v>
      </c>
      <c r="D37" s="19" t="s">
        <v>74</v>
      </c>
      <c r="E37" s="19" t="s">
        <v>55</v>
      </c>
      <c r="F37" s="25" t="s">
        <v>98</v>
      </c>
    </row>
    <row r="38" spans="1:6" ht="33" x14ac:dyDescent="0.3">
      <c r="A38" s="90" t="s">
        <v>66</v>
      </c>
      <c r="B38" s="31" t="s">
        <v>32</v>
      </c>
      <c r="C38" s="18" t="s">
        <v>41</v>
      </c>
      <c r="D38" s="19" t="s">
        <v>73</v>
      </c>
      <c r="E38" s="20" t="s">
        <v>56</v>
      </c>
      <c r="F38" s="19">
        <v>100</v>
      </c>
    </row>
    <row r="39" spans="1:6" ht="49.5" x14ac:dyDescent="0.3">
      <c r="A39" s="91"/>
      <c r="B39" s="31" t="s">
        <v>33</v>
      </c>
      <c r="C39" s="18" t="s">
        <v>103</v>
      </c>
      <c r="D39" s="19" t="s">
        <v>74</v>
      </c>
      <c r="E39" s="20" t="s">
        <v>56</v>
      </c>
      <c r="F39" s="19">
        <v>100</v>
      </c>
    </row>
    <row r="40" spans="1:6" ht="49.5" x14ac:dyDescent="0.3">
      <c r="A40" s="91"/>
      <c r="B40" s="31" t="s">
        <v>34</v>
      </c>
      <c r="C40" s="18" t="s">
        <v>6</v>
      </c>
      <c r="D40" s="19" t="s">
        <v>74</v>
      </c>
      <c r="E40" s="19" t="s">
        <v>11</v>
      </c>
      <c r="F40" s="24">
        <f>IF(F39=0,0,IFERROR(F39/F38,""))</f>
        <v>1</v>
      </c>
    </row>
    <row r="41" spans="1:6" ht="49.5" x14ac:dyDescent="0.3">
      <c r="A41" s="92"/>
      <c r="B41" s="31" t="s">
        <v>35</v>
      </c>
      <c r="C41" s="18" t="s">
        <v>104</v>
      </c>
      <c r="D41" s="19" t="s">
        <v>74</v>
      </c>
      <c r="E41" s="20" t="s">
        <v>55</v>
      </c>
      <c r="F41" s="25" t="s">
        <v>98</v>
      </c>
    </row>
    <row r="42" spans="1:6" ht="53.65" customHeight="1" x14ac:dyDescent="0.3">
      <c r="A42" s="87" t="s">
        <v>105</v>
      </c>
      <c r="B42" s="21" t="s">
        <v>36</v>
      </c>
      <c r="C42" s="18" t="s">
        <v>106</v>
      </c>
      <c r="D42" s="19" t="s">
        <v>73</v>
      </c>
      <c r="E42" s="20" t="s">
        <v>56</v>
      </c>
      <c r="F42" s="19">
        <v>100</v>
      </c>
    </row>
    <row r="43" spans="1:6" ht="33" x14ac:dyDescent="0.3">
      <c r="A43" s="87"/>
      <c r="B43" s="21" t="s">
        <v>37</v>
      </c>
      <c r="C43" s="18" t="s">
        <v>107</v>
      </c>
      <c r="D43" s="19" t="s">
        <v>73</v>
      </c>
      <c r="E43" s="19" t="s">
        <v>11</v>
      </c>
      <c r="F43" s="26">
        <v>1</v>
      </c>
    </row>
    <row r="44" spans="1:6" ht="33" x14ac:dyDescent="0.3">
      <c r="A44" s="87"/>
      <c r="B44" s="32" t="s">
        <v>35</v>
      </c>
      <c r="C44" s="18" t="s">
        <v>121</v>
      </c>
      <c r="D44" s="19" t="s">
        <v>73</v>
      </c>
      <c r="E44" s="20" t="s">
        <v>55</v>
      </c>
      <c r="F44" s="25" t="s">
        <v>98</v>
      </c>
    </row>
  </sheetData>
  <autoFilter ref="A2:F44" xr:uid="{00000000-0009-0000-0000-000001000000}">
    <filterColumn colId="0" showButton="0"/>
  </autoFilter>
  <mergeCells count="9">
    <mergeCell ref="A42:A44"/>
    <mergeCell ref="A20:A25"/>
    <mergeCell ref="A38:A41"/>
    <mergeCell ref="A2:B2"/>
    <mergeCell ref="A26:A29"/>
    <mergeCell ref="A30:A33"/>
    <mergeCell ref="A34:A37"/>
    <mergeCell ref="A6:A19"/>
    <mergeCell ref="A3:A5"/>
  </mergeCells>
  <conditionalFormatting sqref="C29 C33 C37 C41 C44">
    <cfRule type="cellIs" dxfId="3" priority="1" operator="equal">
      <formula>0</formula>
    </cfRule>
    <cfRule type="containsText" dxfId="2" priority="2" operator="containsText" text="ROJO">
      <formula>NOT(ISERROR(SEARCH("ROJO",C29)))</formula>
    </cfRule>
    <cfRule type="containsText" dxfId="1" priority="3" operator="containsText" text="AMARILLO">
      <formula>NOT(ISERROR(SEARCH("AMARILLO",C29)))</formula>
    </cfRule>
    <cfRule type="containsText" dxfId="0" priority="4" operator="containsText" text="VERDE">
      <formula>NOT(ISERROR(SEARCH("VERDE",C29)))</formula>
    </cfRule>
  </conditionalFormatting>
  <pageMargins left="0.7" right="0.7" top="0.75" bottom="0.75" header="0.3" footer="0.3"/>
  <pageSetup paperSize="9" scale="4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76AC6-BADB-4CA1-A858-B9E064DF9516}">
  <dimension ref="B2:H10"/>
  <sheetViews>
    <sheetView topLeftCell="A6" workbookViewId="0">
      <selection activeCell="H10" sqref="H10"/>
    </sheetView>
  </sheetViews>
  <sheetFormatPr baseColWidth="10" defaultColWidth="11.42578125" defaultRowHeight="16.5" x14ac:dyDescent="0.3"/>
  <cols>
    <col min="1" max="3" width="11.42578125" style="1"/>
    <col min="4" max="4" width="39.5703125" style="1" customWidth="1"/>
    <col min="5" max="5" width="34.7109375" style="1" customWidth="1"/>
    <col min="6" max="6" width="29.85546875" style="1" customWidth="1"/>
    <col min="7" max="7" width="11.42578125" style="1"/>
    <col min="8" max="8" width="18" style="1" customWidth="1"/>
    <col min="9" max="16384" width="11.42578125" style="1"/>
  </cols>
  <sheetData>
    <row r="2" spans="2:8" x14ac:dyDescent="0.3">
      <c r="B2" s="109" t="s">
        <v>75</v>
      </c>
      <c r="C2" s="109"/>
      <c r="D2" s="109"/>
      <c r="E2" s="109"/>
      <c r="F2" s="109"/>
      <c r="H2" s="36" t="s">
        <v>76</v>
      </c>
    </row>
    <row r="3" spans="2:8" ht="56.25" customHeight="1" x14ac:dyDescent="0.3">
      <c r="B3" s="110" t="s">
        <v>369</v>
      </c>
      <c r="C3" s="110"/>
      <c r="D3" s="110"/>
      <c r="E3" s="110"/>
      <c r="F3" s="110"/>
      <c r="H3" s="37" t="s">
        <v>77</v>
      </c>
    </row>
    <row r="4" spans="2:8" ht="69.75" customHeight="1" x14ac:dyDescent="0.3">
      <c r="B4" s="110"/>
      <c r="C4" s="110"/>
      <c r="D4" s="110"/>
      <c r="E4" s="110"/>
      <c r="F4" s="110"/>
    </row>
    <row r="5" spans="2:8" ht="65.25" customHeight="1" x14ac:dyDescent="0.3">
      <c r="B5" s="110"/>
      <c r="C5" s="110"/>
      <c r="D5" s="110"/>
      <c r="E5" s="110"/>
      <c r="F5" s="110"/>
    </row>
    <row r="6" spans="2:8" x14ac:dyDescent="0.3">
      <c r="B6" s="110"/>
      <c r="C6" s="110"/>
      <c r="D6" s="110"/>
      <c r="E6" s="110"/>
      <c r="F6" s="110"/>
    </row>
    <row r="7" spans="2:8" ht="85.5" customHeight="1" x14ac:dyDescent="0.3">
      <c r="B7" s="110"/>
      <c r="C7" s="110"/>
      <c r="D7" s="110"/>
      <c r="E7" s="110"/>
      <c r="F7" s="110"/>
    </row>
    <row r="8" spans="2:8" ht="84" customHeight="1" x14ac:dyDescent="0.3">
      <c r="B8" s="110"/>
      <c r="C8" s="110"/>
      <c r="D8" s="110"/>
      <c r="E8" s="110"/>
      <c r="F8" s="110"/>
    </row>
    <row r="9" spans="2:8" ht="81.75" customHeight="1" x14ac:dyDescent="0.3">
      <c r="B9" s="110"/>
      <c r="C9" s="110"/>
      <c r="D9" s="110"/>
      <c r="E9" s="110"/>
      <c r="F9" s="110"/>
    </row>
    <row r="10" spans="2:8" ht="214.15" customHeight="1" x14ac:dyDescent="0.3">
      <c r="B10" s="110"/>
      <c r="C10" s="110"/>
      <c r="D10" s="110"/>
      <c r="E10" s="110"/>
      <c r="F10" s="110"/>
    </row>
  </sheetData>
  <mergeCells count="2">
    <mergeCell ref="B2:F2"/>
    <mergeCell ref="B3:F10"/>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DES01</vt:lpstr>
      <vt:lpstr>Instructivo </vt:lpstr>
      <vt:lpstr>Observaciones</vt:lpstr>
      <vt:lpstr>'DES01'!Área_de_impresión</vt:lpstr>
      <vt:lpstr>'DES01'!Títulos_a_imprimir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OFICIALIA MAYOR</cp:lastModifiedBy>
  <cp:revision>0</cp:revision>
  <cp:lastPrinted>2026-10-15T18:47:01Z</cp:lastPrinted>
  <dcterms:created xsi:type="dcterms:W3CDTF">2020-02-13T20:51:23Z</dcterms:created>
  <dcterms:modified xsi:type="dcterms:W3CDTF">2026-10-19T20:26:14Z</dcterms:modified>
</cp:coreProperties>
</file>